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Ú3 - Rozpočet" sheetId="1" r:id="rId4"/>
  </sheets>
  <definedNames/>
  <calcPr/>
</workbook>
</file>

<file path=xl/sharedStrings.xml><?xml version="1.0" encoding="utf-8"?>
<sst xmlns="http://schemas.openxmlformats.org/spreadsheetml/2006/main" count="160" uniqueCount="132">
  <si>
    <t>Pokyny: Účty si případně nakopírujte dle potřeby z listu Účty. Účty vhodně pojmenujte. Vždy používejte odkazy na buňky, nikdy nepřenášejte pevná data - jinak řešení nelze uznat a bod(y) nebude(ou) udělen(y). Spojovací účet výnosů a spojovací účet nákladů můžete spojit do jednoho pro úsporu místa a zajištění přehlednosti. V tabulce řešení je nutné vyplnit všechny prázdné buňky vč. případných názvů položek (u názvů bude přihlédnuto k různým variantám, když budou odrážet skutečnost).</t>
  </si>
  <si>
    <t>Identifikace úlohy</t>
  </si>
  <si>
    <t>Strana</t>
  </si>
  <si>
    <t>Časová náročnost</t>
  </si>
  <si>
    <t>min</t>
  </si>
  <si>
    <t>Společnost HOBBY s.r.o. vyrábí hry pro děti i dospělé. Výroba probíhá ve dvou místně oddělených závodech, pro zjednodušení předpokládejme, že každý závod vyrábí pouze jeden výrobek — PAT a MAT.</t>
  </si>
  <si>
    <t>Jeden ze společníků společnosti Josef Doubrava není spokojen s dosavadními výsledky, a proto se rozhodl podrobněji analyzovat současnou situaci a možný další vývoj společnosti.</t>
  </si>
  <si>
    <t>Od druhého společníka a zároveň jednatele však získal pouze souhrnné informace za roky 2024 a 2025, které jsou uvedeny v následujících tabulkách:</t>
  </si>
  <si>
    <t>Základní hodnotové údaje v Kč:</t>
  </si>
  <si>
    <t>Pan Doubrava dále předpokládá, že fixní náklady závodu MAT rostou každý rok o</t>
  </si>
  <si>
    <t>Řešení ad 3)</t>
  </si>
  <si>
    <t>Řešení ad 7)</t>
  </si>
  <si>
    <t>Skutečnost</t>
  </si>
  <si>
    <t>Rok 2024</t>
  </si>
  <si>
    <t>Rok 2025</t>
  </si>
  <si>
    <t>Prodejní ceny ani ostatní náklady by se v roce 2026 neměly měnit oproti skutečnosti předchozích let.</t>
  </si>
  <si>
    <t>Procentní přirážka</t>
  </si>
  <si>
    <t>Kalkulovaný výsledek z prodeje</t>
  </si>
  <si>
    <t>Výnosy z prodeje PAT</t>
  </si>
  <si>
    <t>V roce 2026 se předpokládá prodej a výroba:</t>
  </si>
  <si>
    <t>Položka</t>
  </si>
  <si>
    <t>PAT</t>
  </si>
  <si>
    <t>MAT</t>
  </si>
  <si>
    <t>PSN</t>
  </si>
  <si>
    <t>Ext. výnosy</t>
  </si>
  <si>
    <t>Kalkulovaný zisk</t>
  </si>
  <si>
    <t>Protože podle zadání výrobní závody nepřekročily ani neuspořily náklady, je úspora respektive překročení nákladů výrobních závodů důsledkem lepšího (horšího) skutečného využití kapacity oproti plánu.
Výsledek střediska Správa a prodej (S&amp;A) vyjadřuje absolutní úsporu nákladů.</t>
  </si>
  <si>
    <t>Náklady na výkony PAT</t>
  </si>
  <si>
    <t>ks PAT a</t>
  </si>
  <si>
    <t>Řešení ad 5)</t>
  </si>
  <si>
    <t>vnj</t>
  </si>
  <si>
    <t>Výnosy z prodeje MAT</t>
  </si>
  <si>
    <t>ks MAT.</t>
  </si>
  <si>
    <t>Výsledek</t>
  </si>
  <si>
    <t>fnj výroby</t>
  </si>
  <si>
    <t>Náklady na výkony MAT</t>
  </si>
  <si>
    <t>FN_N_PAT</t>
  </si>
  <si>
    <t>Nevýrobní režie</t>
  </si>
  <si>
    <t>S&amp;A</t>
  </si>
  <si>
    <t>Společné fixní náklady na prodej a správu</t>
  </si>
  <si>
    <t>FN_N_MAT</t>
  </si>
  <si>
    <t>Celkem</t>
  </si>
  <si>
    <t>Objem výroby a prodeje v ks:</t>
  </si>
  <si>
    <t>Řešení ad 1)</t>
  </si>
  <si>
    <t>Řešení ad 2) - Rozpočtová výsledovka pro rok 2026</t>
  </si>
  <si>
    <t>Kontrola hospodárnosti jednotlivých středisek</t>
  </si>
  <si>
    <t>Poznámka: Skutečný výsledek hospodaření podniku se může lišit od výsledku hospodaření zjištěném ve finančním účetnictví, pokud se zásoby ve finančním účetnictví oceňují na úrovni skutečných nákladů.
Ke shodnému výpočtu VH podniku by bylo třeba účtovat i oceňovací rozdíly.</t>
  </si>
  <si>
    <t>Rok</t>
  </si>
  <si>
    <t>Výpočet</t>
  </si>
  <si>
    <t>Výsledek PAT</t>
  </si>
  <si>
    <t>Výsledek MAT</t>
  </si>
  <si>
    <t>Středisko</t>
  </si>
  <si>
    <t>Střediskové N</t>
  </si>
  <si>
    <t>Interní V</t>
  </si>
  <si>
    <t>VPVH</t>
  </si>
  <si>
    <t>Objem prodeje PAT [ks]</t>
  </si>
  <si>
    <t>ΔCN / ΔQ</t>
  </si>
  <si>
    <t>Výnosy z prod.</t>
  </si>
  <si>
    <t>PAT - VN</t>
  </si>
  <si>
    <t>Objem výroby PAT [ks]</t>
  </si>
  <si>
    <t>FN</t>
  </si>
  <si>
    <t>CN – vnj × Q</t>
  </si>
  <si>
    <t>VN</t>
  </si>
  <si>
    <t>PAT - FN</t>
  </si>
  <si>
    <t>Objem prodeje MAT [ks]</t>
  </si>
  <si>
    <t>c</t>
  </si>
  <si>
    <t>CV / Q</t>
  </si>
  <si>
    <t>Marže I</t>
  </si>
  <si>
    <t>MAT - VN</t>
  </si>
  <si>
    <t>Objem výroby MAT [ks]</t>
  </si>
  <si>
    <t>FN Výroby</t>
  </si>
  <si>
    <t>MAT - FN</t>
  </si>
  <si>
    <t>Marže II</t>
  </si>
  <si>
    <t>1) Z informací o vývoji nákladů a výkonů za roky 2024 a 2025 zjistěte jednotkovou cenu, jednotkové variabilní náklady a celkové fixní náklady závodů PAT a MAT.</t>
  </si>
  <si>
    <t>FN S&amp;A</t>
  </si>
  <si>
    <t>2) Sestavte rozpočtovou výsledovku pro rok 2026</t>
  </si>
  <si>
    <t>Rozpočtovaný zisk</t>
  </si>
  <si>
    <t>3) Stanovte předběžnou kalkulaci plných nákladů výrobku PAT a MAT pro rok 2026. Fixní náklady prodeje a správy alokujte přirážkovou metodou podle výnosů z prodeje.</t>
  </si>
  <si>
    <t>Výsledek hospodaření podniku:</t>
  </si>
  <si>
    <t>4) Zjistěte bod zvratu pro plánovanou strukturu výkonů v roce 2026 (celkem i za jednotlivé výkony).</t>
  </si>
  <si>
    <t>5) Kvantifikujte plánované nevyužité fixní výrobní náklady v roce 2026, pokud víte, že kapacita strojního zařízení je u výrobku:</t>
  </si>
  <si>
    <t>PAT:</t>
  </si>
  <si>
    <t>ks a</t>
  </si>
  <si>
    <t>Řešení ad 4)</t>
  </si>
  <si>
    <t>MAT:</t>
  </si>
  <si>
    <t>ks.</t>
  </si>
  <si>
    <t>6) Zobrazte v manažerském účetnictví operace v roce 2026, pokud víte, že:</t>
  </si>
  <si>
    <t>Poměr VN/CV</t>
  </si>
  <si>
    <t>VN / CV</t>
  </si>
  <si>
    <t xml:space="preserve">          a) skutečně se vyrobilo</t>
  </si>
  <si>
    <t>PAT a</t>
  </si>
  <si>
    <t>MAT, z toho se prodalo vše za plánovanou cenu</t>
  </si>
  <si>
    <t>CV_BZ</t>
  </si>
  <si>
    <t>FN / (1-VN/CV)</t>
  </si>
  <si>
    <t>a na skladu zůstalo</t>
  </si>
  <si>
    <t>ks PAT, které zůstaly na skladě,</t>
  </si>
  <si>
    <t>CV_BZ_PAT</t>
  </si>
  <si>
    <t>CV_BZ * CV_PAT / CV</t>
  </si>
  <si>
    <t xml:space="preserve">           b) náklady závody nepřekročily ani nesnížily předem stanovené náklady,</t>
  </si>
  <si>
    <t>CV_BZ_MAT</t>
  </si>
  <si>
    <t>CV_BZ * CV_MAT/CV</t>
  </si>
  <si>
    <t xml:space="preserve">           c) náklady prodeje a správy činily</t>
  </si>
  <si>
    <t xml:space="preserve">           d) vnitropodniková cena výkonů (a ocenění zásob na skladě) je na úrovni předem stanovených plných nákladů výroby.</t>
  </si>
  <si>
    <t>7) Zjistěte výsledky hospodaření středisek a kalkulovaný zisk z prodeje a uveďte, co vyjadřují.</t>
  </si>
  <si>
    <t xml:space="preserve">Řešení ad 6) </t>
  </si>
  <si>
    <t>Útvar VÝROBA PAT:</t>
  </si>
  <si>
    <t>1) Zúčtování skutečně vynaložených externích nákladů na jednotlivá střediska:</t>
  </si>
  <si>
    <t>Spojovací účet k N/V</t>
  </si>
  <si>
    <t>Náklady variabilní</t>
  </si>
  <si>
    <t>Int. výnosy - PSVN</t>
  </si>
  <si>
    <t>Výrobky - PAT, PSN</t>
  </si>
  <si>
    <t xml:space="preserve">        a) variabilní náklady PAT</t>
  </si>
  <si>
    <t xml:space="preserve">        b) fixní náklady PAT</t>
  </si>
  <si>
    <t xml:space="preserve">        c) variabilní náklady MAT</t>
  </si>
  <si>
    <t xml:space="preserve">        d) fixní náklady MAT</t>
  </si>
  <si>
    <t>Náklady fixní</t>
  </si>
  <si>
    <t>Int. výnosy - PSFN</t>
  </si>
  <si>
    <t xml:space="preserve">        e) fixní náklady správy a prodeje</t>
  </si>
  <si>
    <t>2) Zúčtování výkonů výrobního závodu PAT:</t>
  </si>
  <si>
    <t xml:space="preserve">        a) variabilní náklady</t>
  </si>
  <si>
    <t>COGS</t>
  </si>
  <si>
    <t>Útvar VÝROBA MAT:</t>
  </si>
  <si>
    <t xml:space="preserve">        b) fixní náklady</t>
  </si>
  <si>
    <t>Výrobky - MAT, PSN</t>
  </si>
  <si>
    <t>3) Zúčtování výkonů výrobního závodu MAT:</t>
  </si>
  <si>
    <t>4) Prodej hotových výrobků PAT:</t>
  </si>
  <si>
    <t>Výnosy z prodeje</t>
  </si>
  <si>
    <t xml:space="preserve">        a) vyskladnění v předem stanovených výrobních nákladech</t>
  </si>
  <si>
    <t xml:space="preserve">        b) výnosy z prodeje</t>
  </si>
  <si>
    <t>5) Prodej hotových výrobků MAT:</t>
  </si>
  <si>
    <t>Útvar S&amp;A:</t>
  </si>
  <si>
    <t>6) Zúčtování rozpočtovaných nákladů střediska Správa a prodej do nákladů prodaných výkonů:</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</si>
</sst>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
    <numFmt numFmtId="165" formatCode="#,##0\ [$Kč-405]"/>
    <numFmt numFmtId="166" formatCode="#,##0.00\ [$Kč-405]"/>
  </numFmts>
  <fonts count="10">
    <font>
      <sz val="10.0"/>
      <color rgb="FF000000"/>
      <name val="Arial"/>
      <scheme val="minor"/>
    </font>
    <font>
      <b/>
      <sz val="10.0"/>
      <color rgb="FF000000"/>
      <name val="Arial"/>
    </font>
    <font>
      <b/>
      <sz val="10.0"/>
      <color theme="1"/>
      <name val="Arial"/>
    </font>
    <font>
      <sz val="10.0"/>
      <color theme="1"/>
      <name val="Arial"/>
      <scheme val="minor"/>
    </font>
    <font>
      <color theme="1"/>
      <name val="Arial"/>
      <scheme val="minor"/>
    </font>
    <font>
      <b/>
      <sz val="14.0"/>
      <color theme="1"/>
      <name val="Arial"/>
      <scheme val="minor"/>
    </font>
    <font>
      <color theme="1"/>
      <name val="Arial"/>
    </font>
    <font/>
    <font>
      <b/>
      <color theme="1"/>
      <name val="Arial"/>
      <scheme val="minor"/>
    </font>
    <font>
      <b/>
      <color theme="1"/>
      <name val="Arial"/>
    </font>
  </fonts>
  <fills count="3">
    <fill>
      <patternFill patternType="none"/>
    </fill>
    <fill>
      <patternFill patternType="lightGray"/>
    </fill>
    <fill>
      <patternFill patternType="solid">
        <fgColor rgb="FFFFF2CC"/>
        <bgColor rgb="FFFFF2CC"/>
      </patternFill>
    </fill>
  </fills>
  <borders count="2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n">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right style="thick">
        <color rgb="FF000000"/>
      </right>
    </border>
    <border>
      <left style="thick">
        <color rgb="FF000000"/>
      </left>
      <top style="thin">
        <color rgb="FF000000"/>
      </top>
      <bottom style="thin">
        <color rgb="FF000000"/>
      </bottom>
    </border>
    <border>
      <left style="thick">
        <color rgb="FF000000"/>
      </left>
    </border>
    <border>
      <left style="thick">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bottom style="thick">
        <color rgb="FF000000"/>
      </bottom>
    </border>
    <border>
      <right style="thick">
        <color rgb="FF000000"/>
      </right>
      <bottom style="thick">
        <color rgb="FF000000"/>
      </bottom>
    </border>
    <border>
      <bottom style="thin">
        <color rgb="FF000000"/>
      </bottom>
    </border>
    <border>
      <right style="thin">
        <color rgb="FF000000"/>
      </right>
    </border>
    <border>
      <left style="thick">
        <color rgb="FF000000"/>
      </left>
      <bottom style="thick">
        <color rgb="FF000000"/>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2" numFmtId="0" xfId="0" applyAlignment="1" applyFont="1">
      <alignment horizontal="center" readingOrder="0" shrinkToFit="0" wrapText="1"/>
    </xf>
    <xf borderId="0" fillId="0" fontId="3" numFmtId="0" xfId="0" applyAlignment="1" applyFont="1">
      <alignment horizontal="center" readingOrder="0"/>
    </xf>
    <xf borderId="0" fillId="0" fontId="3" numFmtId="0" xfId="0" applyAlignment="1" applyFont="1">
      <alignment readingOrder="0"/>
    </xf>
    <xf borderId="0" fillId="0" fontId="3" numFmtId="164" xfId="0" applyAlignment="1" applyFont="1" applyNumberFormat="1">
      <alignment readingOrder="0"/>
    </xf>
    <xf borderId="0" fillId="0" fontId="4" numFmtId="0" xfId="0" applyAlignment="1" applyFont="1">
      <alignment readingOrder="0"/>
    </xf>
    <xf borderId="0" fillId="0" fontId="5" numFmtId="0" xfId="0" applyAlignment="1" applyFont="1">
      <alignment readingOrder="0"/>
    </xf>
    <xf borderId="0" fillId="2" fontId="4" numFmtId="9" xfId="0" applyAlignment="1" applyFill="1" applyFont="1" applyNumberFormat="1">
      <alignment readingOrder="0"/>
    </xf>
    <xf borderId="1" fillId="0" fontId="6" numFmtId="0" xfId="0" applyAlignment="1" applyBorder="1" applyFont="1">
      <alignment readingOrder="0" vertical="bottom"/>
    </xf>
    <xf borderId="2" fillId="0" fontId="7" numFmtId="0" xfId="0" applyBorder="1" applyFont="1"/>
    <xf borderId="3" fillId="0" fontId="7" numFmtId="0" xfId="0" applyBorder="1" applyFont="1"/>
    <xf borderId="4" fillId="0" fontId="4" numFmtId="0" xfId="0" applyAlignment="1" applyBorder="1" applyFont="1">
      <alignment readingOrder="0"/>
    </xf>
    <xf borderId="5" fillId="0" fontId="4" numFmtId="0" xfId="0" applyBorder="1" applyFont="1"/>
    <xf borderId="6" fillId="0" fontId="4" numFmtId="0" xfId="0" applyBorder="1" applyFont="1"/>
    <xf borderId="0" fillId="0" fontId="8" numFmtId="0" xfId="0" applyAlignment="1" applyFont="1">
      <alignment horizontal="center" readingOrder="0"/>
    </xf>
    <xf borderId="7" fillId="0" fontId="4" numFmtId="0" xfId="0" applyAlignment="1" applyBorder="1" applyFont="1">
      <alignment readingOrder="0"/>
    </xf>
    <xf borderId="1" fillId="0" fontId="4" numFmtId="10" xfId="0" applyAlignment="1" applyBorder="1" applyFont="1" applyNumberFormat="1">
      <alignment horizontal="center"/>
    </xf>
    <xf borderId="8" fillId="0" fontId="4" numFmtId="0" xfId="0" applyAlignment="1" applyBorder="1" applyFont="1">
      <alignment readingOrder="0"/>
    </xf>
    <xf borderId="7" fillId="0" fontId="4" numFmtId="0" xfId="0" applyBorder="1" applyFont="1"/>
    <xf borderId="9" fillId="0" fontId="4" numFmtId="0" xfId="0" applyBorder="1" applyFont="1"/>
    <xf borderId="0" fillId="2" fontId="4" numFmtId="165" xfId="0" applyAlignment="1" applyFont="1" applyNumberFormat="1">
      <alignment readingOrder="0"/>
    </xf>
    <xf borderId="7" fillId="0" fontId="9" numFmtId="0" xfId="0" applyAlignment="1" applyBorder="1" applyFont="1">
      <alignment vertical="bottom"/>
    </xf>
    <xf borderId="7" fillId="0" fontId="9" numFmtId="0" xfId="0" applyAlignment="1" applyBorder="1" applyFont="1">
      <alignment readingOrder="0" vertical="bottom"/>
    </xf>
    <xf borderId="8" fillId="0" fontId="8" numFmtId="0" xfId="0" applyAlignment="1" applyBorder="1" applyFont="1">
      <alignment readingOrder="0"/>
    </xf>
    <xf borderId="7" fillId="0" fontId="8" numFmtId="0" xfId="0" applyAlignment="1" applyBorder="1" applyFont="1">
      <alignment readingOrder="0"/>
    </xf>
    <xf borderId="0" fillId="0" fontId="8" numFmtId="0" xfId="0" applyAlignment="1" applyFont="1">
      <alignment readingOrder="0" shrinkToFit="0" wrapText="1"/>
    </xf>
    <xf borderId="9" fillId="0" fontId="7" numFmtId="0" xfId="0" applyBorder="1" applyFont="1"/>
    <xf borderId="0" fillId="2" fontId="4" numFmtId="0" xfId="0" applyAlignment="1" applyFont="1">
      <alignment readingOrder="0"/>
    </xf>
    <xf borderId="7" fillId="0" fontId="6" numFmtId="166" xfId="0" applyAlignment="1" applyBorder="1" applyFont="1" applyNumberFormat="1">
      <alignment vertical="bottom"/>
    </xf>
    <xf borderId="7" fillId="0" fontId="6" numFmtId="166" xfId="0" applyAlignment="1" applyBorder="1" applyFont="1" applyNumberFormat="1">
      <alignment horizontal="right" vertical="bottom"/>
    </xf>
    <xf borderId="7" fillId="0" fontId="6" numFmtId="165" xfId="0" applyAlignment="1" applyBorder="1" applyFont="1" applyNumberFormat="1">
      <alignment readingOrder="0" vertical="bottom"/>
    </xf>
    <xf borderId="7" fillId="0" fontId="4" numFmtId="165" xfId="0" applyAlignment="1" applyBorder="1" applyFont="1" applyNumberFormat="1">
      <alignment readingOrder="0"/>
    </xf>
    <xf borderId="10" fillId="0" fontId="8" numFmtId="0" xfId="0" applyAlignment="1" applyBorder="1" applyFont="1">
      <alignment readingOrder="0"/>
    </xf>
    <xf borderId="11" fillId="0" fontId="4" numFmtId="0" xfId="0" applyBorder="1" applyFont="1"/>
    <xf borderId="1" fillId="0" fontId="4" numFmtId="0" xfId="0" applyAlignment="1" applyBorder="1" applyFont="1">
      <alignment readingOrder="0"/>
    </xf>
    <xf borderId="0" fillId="0" fontId="4" numFmtId="0" xfId="0" applyAlignment="1" applyFont="1">
      <alignment readingOrder="0" shrinkToFit="0" wrapText="1"/>
    </xf>
    <xf borderId="7" fillId="0" fontId="4" numFmtId="165" xfId="0" applyBorder="1" applyFont="1" applyNumberFormat="1"/>
    <xf borderId="7" fillId="0" fontId="4" numFmtId="0" xfId="0" applyAlignment="1" applyBorder="1" applyFont="1">
      <alignment readingOrder="0" shrinkToFit="0" wrapText="0"/>
    </xf>
    <xf borderId="7" fillId="0" fontId="6" numFmtId="0" xfId="0" applyAlignment="1" applyBorder="1" applyFont="1">
      <alignment horizontal="center" readingOrder="0" vertical="bottom"/>
    </xf>
    <xf borderId="7" fillId="0" fontId="6" numFmtId="0" xfId="0" applyAlignment="1" applyBorder="1" applyFont="1">
      <alignment horizontal="right" vertical="bottom"/>
    </xf>
    <xf borderId="12" fillId="0" fontId="4" numFmtId="0" xfId="0" applyAlignment="1" applyBorder="1" applyFont="1">
      <alignment readingOrder="0"/>
    </xf>
    <xf borderId="13" fillId="0" fontId="7" numFmtId="0" xfId="0" applyBorder="1" applyFont="1"/>
    <xf borderId="14" fillId="0" fontId="4" numFmtId="0" xfId="0" applyBorder="1" applyFont="1"/>
    <xf borderId="15" fillId="0" fontId="4" numFmtId="0" xfId="0" applyBorder="1" applyFont="1"/>
    <xf borderId="16" fillId="0" fontId="4" numFmtId="0" xfId="0" applyBorder="1" applyFont="1"/>
    <xf borderId="0" fillId="0" fontId="4" numFmtId="10" xfId="0" applyFont="1" applyNumberFormat="1"/>
    <xf borderId="7" fillId="0" fontId="6" numFmtId="166" xfId="0" applyAlignment="1" applyBorder="1" applyFont="1" applyNumberFormat="1">
      <alignment readingOrder="0" vertical="bottom"/>
    </xf>
    <xf borderId="7" fillId="0" fontId="6" numFmtId="4" xfId="0" applyAlignment="1" applyBorder="1" applyFont="1" applyNumberFormat="1">
      <alignment horizontal="right" vertical="bottom"/>
    </xf>
    <xf borderId="7" fillId="0" fontId="6" numFmtId="165" xfId="0" applyAlignment="1" applyBorder="1" applyFont="1" applyNumberFormat="1">
      <alignment horizontal="right" vertical="bottom"/>
    </xf>
    <xf borderId="0" fillId="0" fontId="4" numFmtId="0" xfId="0" applyAlignment="1" applyFont="1">
      <alignment horizontal="right" readingOrder="0"/>
    </xf>
    <xf borderId="7" fillId="0" fontId="6" numFmtId="165" xfId="0" applyAlignment="1" applyBorder="1" applyFont="1" applyNumberFormat="1">
      <alignment vertical="bottom"/>
    </xf>
    <xf borderId="5" fillId="0" fontId="4" numFmtId="0" xfId="0" applyAlignment="1" applyBorder="1" applyFont="1">
      <alignment readingOrder="0"/>
    </xf>
    <xf borderId="11" fillId="0" fontId="4" numFmtId="0" xfId="0" applyAlignment="1" applyBorder="1" applyFont="1">
      <alignment readingOrder="0"/>
    </xf>
    <xf borderId="17" fillId="0" fontId="4" numFmtId="0" xfId="0" applyBorder="1" applyFont="1"/>
    <xf borderId="17" fillId="0" fontId="8" numFmtId="165" xfId="0" applyAlignment="1" applyBorder="1" applyFont="1" applyNumberFormat="1">
      <alignment horizontal="center" readingOrder="0" vertical="center"/>
    </xf>
    <xf borderId="17" fillId="0" fontId="7" numFmtId="0" xfId="0" applyBorder="1" applyFont="1"/>
    <xf borderId="17" fillId="0" fontId="4" numFmtId="165" xfId="0" applyBorder="1" applyFont="1" applyNumberFormat="1"/>
    <xf borderId="18" fillId="0" fontId="4" numFmtId="165" xfId="0" applyBorder="1" applyFont="1" applyNumberFormat="1"/>
    <xf borderId="0" fillId="0" fontId="4" numFmtId="165" xfId="0" applyFont="1" applyNumberFormat="1"/>
    <xf borderId="19"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38"/>
    <col customWidth="1" min="2" max="2" width="35.25"/>
    <col customWidth="1" min="13" max="13" width="19.38"/>
  </cols>
  <sheetData>
    <row r="1">
      <c r="A1" s="1">
        <f>counta(A7:A996)</f>
        <v>7</v>
      </c>
      <c r="B1" s="2" t="s">
        <v>0</v>
      </c>
    </row>
    <row r="2">
      <c r="A2" s="3">
        <f>COUNTIF(A3:A996,true)</f>
        <v>0</v>
      </c>
      <c r="B2" s="4" t="s">
        <v>1</v>
      </c>
      <c r="C2" s="5">
        <v>45787.0</v>
      </c>
      <c r="D2" s="4" t="s">
        <v>2</v>
      </c>
      <c r="E2" s="4">
        <v>10.0</v>
      </c>
      <c r="F2" s="4" t="s">
        <v>3</v>
      </c>
      <c r="G2" s="4">
        <v>30.0</v>
      </c>
      <c r="H2" s="6" t="s">
        <v>4</v>
      </c>
    </row>
    <row r="5">
      <c r="A5" s="6"/>
      <c r="B5" s="6" t="s">
        <v>5</v>
      </c>
    </row>
    <row r="6">
      <c r="A6" s="6"/>
      <c r="B6" s="6" t="s">
        <v>6</v>
      </c>
    </row>
    <row r="7">
      <c r="A7" s="6"/>
      <c r="B7" s="6" t="s">
        <v>7</v>
      </c>
    </row>
    <row r="9">
      <c r="A9" s="7"/>
      <c r="B9" s="7" t="s">
        <v>8</v>
      </c>
      <c r="F9" s="6" t="s">
        <v>9</v>
      </c>
      <c r="K9" s="8">
        <v>0.1</v>
      </c>
      <c r="M9" s="9" t="s">
        <v>10</v>
      </c>
      <c r="N9" s="10"/>
      <c r="O9" s="11"/>
      <c r="S9" s="12" t="s">
        <v>11</v>
      </c>
      <c r="T9" s="13"/>
      <c r="U9" s="13"/>
      <c r="V9" s="13"/>
      <c r="W9" s="13"/>
      <c r="X9" s="13"/>
      <c r="Y9" s="13"/>
      <c r="Z9" s="13"/>
      <c r="AA9" s="14"/>
    </row>
    <row r="10">
      <c r="A10" s="15"/>
      <c r="B10" s="15" t="s">
        <v>12</v>
      </c>
      <c r="C10" s="15" t="s">
        <v>13</v>
      </c>
      <c r="D10" s="15" t="s">
        <v>14</v>
      </c>
      <c r="F10" s="6" t="s">
        <v>15</v>
      </c>
      <c r="M10" s="16" t="s">
        <v>16</v>
      </c>
      <c r="N10" s="17"/>
      <c r="O10" s="11"/>
      <c r="S10" s="18" t="s">
        <v>17</v>
      </c>
      <c r="T10" s="19"/>
      <c r="U10" s="19"/>
      <c r="V10" s="19"/>
      <c r="AA10" s="20"/>
    </row>
    <row r="11">
      <c r="A11" s="6"/>
      <c r="B11" s="6" t="s">
        <v>18</v>
      </c>
      <c r="C11" s="21">
        <v>1000000.0</v>
      </c>
      <c r="D11" s="21">
        <v>1230000.0</v>
      </c>
      <c r="F11" s="6" t="s">
        <v>19</v>
      </c>
      <c r="M11" s="22" t="s">
        <v>20</v>
      </c>
      <c r="N11" s="23" t="s">
        <v>21</v>
      </c>
      <c r="O11" s="23" t="s">
        <v>22</v>
      </c>
      <c r="S11" s="24" t="s">
        <v>20</v>
      </c>
      <c r="T11" s="25" t="s">
        <v>23</v>
      </c>
      <c r="U11" s="25" t="s">
        <v>24</v>
      </c>
      <c r="V11" s="25" t="s">
        <v>25</v>
      </c>
      <c r="X11" s="26" t="s">
        <v>26</v>
      </c>
      <c r="AA11" s="27"/>
    </row>
    <row r="12">
      <c r="A12" s="6"/>
      <c r="B12" s="6" t="s">
        <v>27</v>
      </c>
      <c r="C12" s="21">
        <v>837500.0</v>
      </c>
      <c r="D12" s="21">
        <v>882500.0</v>
      </c>
      <c r="F12" s="28">
        <v>2300.0</v>
      </c>
      <c r="G12" s="6" t="s">
        <v>28</v>
      </c>
      <c r="I12" s="9" t="s">
        <v>29</v>
      </c>
      <c r="J12" s="10"/>
      <c r="M12" s="23" t="s">
        <v>30</v>
      </c>
      <c r="N12" s="29"/>
      <c r="O12" s="30"/>
      <c r="S12" s="24" t="s">
        <v>21</v>
      </c>
      <c r="T12" s="19"/>
      <c r="U12" s="19"/>
      <c r="V12" s="19"/>
      <c r="AA12" s="27"/>
    </row>
    <row r="13">
      <c r="A13" s="6"/>
      <c r="B13" s="6" t="s">
        <v>31</v>
      </c>
      <c r="C13" s="21">
        <v>1450000.0</v>
      </c>
      <c r="D13" s="21">
        <v>1624000.0</v>
      </c>
      <c r="F13" s="28">
        <v>3400.0</v>
      </c>
      <c r="G13" s="6" t="s">
        <v>32</v>
      </c>
      <c r="I13" s="22" t="s">
        <v>20</v>
      </c>
      <c r="J13" s="23" t="s">
        <v>33</v>
      </c>
      <c r="M13" s="23" t="s">
        <v>34</v>
      </c>
      <c r="N13" s="29"/>
      <c r="O13" s="30"/>
      <c r="S13" s="24" t="s">
        <v>22</v>
      </c>
      <c r="T13" s="19"/>
      <c r="U13" s="19"/>
      <c r="V13" s="19"/>
      <c r="AA13" s="27"/>
    </row>
    <row r="14">
      <c r="A14" s="6"/>
      <c r="B14" s="6" t="s">
        <v>35</v>
      </c>
      <c r="C14" s="21">
        <v>1300000.0</v>
      </c>
      <c r="D14" s="21">
        <v>1440000.0</v>
      </c>
      <c r="I14" s="23" t="s">
        <v>36</v>
      </c>
      <c r="J14" s="31"/>
      <c r="M14" s="23" t="s">
        <v>37</v>
      </c>
      <c r="N14" s="29"/>
      <c r="O14" s="30"/>
      <c r="S14" s="24" t="s">
        <v>38</v>
      </c>
      <c r="T14" s="19"/>
      <c r="U14" s="32"/>
      <c r="V14" s="19"/>
      <c r="AA14" s="27"/>
    </row>
    <row r="15">
      <c r="A15" s="6"/>
      <c r="B15" s="6" t="s">
        <v>39</v>
      </c>
      <c r="C15" s="21">
        <v>310000.0</v>
      </c>
      <c r="D15" s="21">
        <v>310000.0</v>
      </c>
      <c r="I15" s="23" t="s">
        <v>40</v>
      </c>
      <c r="J15" s="31"/>
      <c r="M15" s="23" t="s">
        <v>41</v>
      </c>
      <c r="N15" s="29"/>
      <c r="O15" s="29"/>
      <c r="S15" s="33" t="s">
        <v>41</v>
      </c>
      <c r="T15" s="10"/>
      <c r="U15" s="11"/>
      <c r="V15" s="19"/>
      <c r="AA15" s="27"/>
    </row>
    <row r="16">
      <c r="S16" s="34"/>
      <c r="AA16" s="20"/>
    </row>
    <row r="17">
      <c r="A17" s="7"/>
      <c r="B17" s="7" t="s">
        <v>42</v>
      </c>
      <c r="G17" s="35" t="s">
        <v>43</v>
      </c>
      <c r="H17" s="10"/>
      <c r="I17" s="10"/>
      <c r="J17" s="11"/>
      <c r="M17" s="35" t="s">
        <v>44</v>
      </c>
      <c r="N17" s="10"/>
      <c r="O17" s="10"/>
      <c r="P17" s="11"/>
      <c r="S17" s="18" t="s">
        <v>45</v>
      </c>
      <c r="T17" s="19"/>
      <c r="U17" s="19"/>
      <c r="V17" s="19"/>
      <c r="X17" s="36" t="s">
        <v>46</v>
      </c>
      <c r="AA17" s="27"/>
    </row>
    <row r="18">
      <c r="A18" s="15"/>
      <c r="B18" s="15" t="s">
        <v>47</v>
      </c>
      <c r="C18" s="15" t="s">
        <v>13</v>
      </c>
      <c r="D18" s="15" t="s">
        <v>14</v>
      </c>
      <c r="G18" s="25" t="s">
        <v>20</v>
      </c>
      <c r="H18" s="25" t="s">
        <v>48</v>
      </c>
      <c r="I18" s="25" t="s">
        <v>49</v>
      </c>
      <c r="J18" s="25" t="s">
        <v>50</v>
      </c>
      <c r="M18" s="25" t="s">
        <v>20</v>
      </c>
      <c r="N18" s="25" t="s">
        <v>21</v>
      </c>
      <c r="O18" s="25" t="s">
        <v>22</v>
      </c>
      <c r="P18" s="25" t="s">
        <v>41</v>
      </c>
      <c r="S18" s="24" t="s">
        <v>51</v>
      </c>
      <c r="T18" s="25" t="s">
        <v>52</v>
      </c>
      <c r="U18" s="25" t="s">
        <v>53</v>
      </c>
      <c r="V18" s="25" t="s">
        <v>54</v>
      </c>
      <c r="AA18" s="27"/>
    </row>
    <row r="19">
      <c r="A19" s="6"/>
      <c r="B19" s="6" t="s">
        <v>55</v>
      </c>
      <c r="C19" s="28">
        <v>1600.0</v>
      </c>
      <c r="D19" s="28">
        <v>1800.0</v>
      </c>
      <c r="G19" s="25" t="s">
        <v>30</v>
      </c>
      <c r="H19" s="16" t="s">
        <v>56</v>
      </c>
      <c r="I19" s="19"/>
      <c r="J19" s="37"/>
      <c r="M19" s="25" t="s">
        <v>57</v>
      </c>
      <c r="N19" s="16"/>
      <c r="O19" s="19"/>
      <c r="P19" s="19"/>
      <c r="S19" s="24" t="s">
        <v>58</v>
      </c>
      <c r="T19" s="19"/>
      <c r="U19" s="19"/>
      <c r="V19" s="19"/>
      <c r="AA19" s="27"/>
    </row>
    <row r="20">
      <c r="A20" s="6"/>
      <c r="B20" s="6" t="s">
        <v>59</v>
      </c>
      <c r="C20" s="28">
        <v>1600.0</v>
      </c>
      <c r="D20" s="28">
        <v>1800.0</v>
      </c>
      <c r="G20" s="25" t="s">
        <v>60</v>
      </c>
      <c r="H20" s="38" t="s">
        <v>61</v>
      </c>
      <c r="I20" s="19"/>
      <c r="J20" s="19"/>
      <c r="M20" s="25" t="s">
        <v>62</v>
      </c>
      <c r="N20" s="16"/>
      <c r="O20" s="19"/>
      <c r="P20" s="19"/>
      <c r="S20" s="24" t="s">
        <v>63</v>
      </c>
      <c r="T20" s="19"/>
      <c r="U20" s="19"/>
      <c r="V20" s="19"/>
      <c r="AA20" s="27"/>
    </row>
    <row r="21">
      <c r="A21" s="6"/>
      <c r="B21" s="6" t="s">
        <v>64</v>
      </c>
      <c r="C21" s="28">
        <v>2500.0</v>
      </c>
      <c r="D21" s="28">
        <v>3100.0</v>
      </c>
      <c r="G21" s="25" t="s">
        <v>65</v>
      </c>
      <c r="H21" s="16" t="s">
        <v>66</v>
      </c>
      <c r="I21" s="19"/>
      <c r="J21" s="19"/>
      <c r="M21" s="25" t="s">
        <v>67</v>
      </c>
      <c r="N21" s="16"/>
      <c r="O21" s="16"/>
      <c r="P21" s="19"/>
      <c r="S21" s="24" t="s">
        <v>68</v>
      </c>
      <c r="T21" s="19"/>
      <c r="U21" s="19"/>
      <c r="V21" s="19"/>
      <c r="AA21" s="27"/>
    </row>
    <row r="22">
      <c r="A22" s="6"/>
      <c r="B22" s="6" t="s">
        <v>69</v>
      </c>
      <c r="C22" s="28">
        <v>2500.0</v>
      </c>
      <c r="D22" s="28">
        <v>3100.0</v>
      </c>
      <c r="M22" s="25" t="s">
        <v>70</v>
      </c>
      <c r="N22" s="16"/>
      <c r="O22" s="19"/>
      <c r="P22" s="19"/>
      <c r="S22" s="24" t="s">
        <v>71</v>
      </c>
      <c r="T22" s="19"/>
      <c r="U22" s="19"/>
      <c r="V22" s="19"/>
      <c r="AA22" s="20"/>
    </row>
    <row r="23">
      <c r="M23" s="25" t="s">
        <v>72</v>
      </c>
      <c r="N23" s="16"/>
      <c r="O23" s="16"/>
      <c r="P23" s="19"/>
      <c r="S23" s="24" t="s">
        <v>38</v>
      </c>
      <c r="T23" s="19"/>
      <c r="U23" s="19"/>
      <c r="V23" s="19"/>
      <c r="AA23" s="20"/>
    </row>
    <row r="24">
      <c r="A24" s="6" t="b">
        <v>0</v>
      </c>
      <c r="B24" s="6" t="s">
        <v>73</v>
      </c>
      <c r="M24" s="23" t="s">
        <v>74</v>
      </c>
      <c r="N24" s="39"/>
      <c r="O24" s="39"/>
      <c r="P24" s="40"/>
      <c r="S24" s="33" t="s">
        <v>41</v>
      </c>
      <c r="T24" s="10"/>
      <c r="U24" s="11"/>
      <c r="V24" s="19"/>
      <c r="AA24" s="20"/>
    </row>
    <row r="25">
      <c r="A25" s="6" t="b">
        <v>0</v>
      </c>
      <c r="B25" s="6" t="s">
        <v>75</v>
      </c>
      <c r="M25" s="23" t="s">
        <v>76</v>
      </c>
      <c r="N25" s="39"/>
      <c r="O25" s="39"/>
      <c r="P25" s="40"/>
      <c r="S25" s="34"/>
      <c r="AA25" s="20"/>
    </row>
    <row r="26">
      <c r="A26" s="6" t="b">
        <v>0</v>
      </c>
      <c r="B26" s="6" t="s">
        <v>77</v>
      </c>
      <c r="S26" s="41" t="s">
        <v>78</v>
      </c>
      <c r="T26" s="42"/>
      <c r="U26" s="43"/>
      <c r="V26" s="44"/>
      <c r="W26" s="44"/>
      <c r="X26" s="44"/>
      <c r="Y26" s="44"/>
      <c r="Z26" s="44"/>
      <c r="AA26" s="45"/>
    </row>
    <row r="27">
      <c r="A27" s="6" t="b">
        <v>0</v>
      </c>
      <c r="B27" s="6" t="s">
        <v>79</v>
      </c>
    </row>
    <row r="28">
      <c r="A28" s="6" t="b">
        <v>0</v>
      </c>
      <c r="B28" s="6" t="s">
        <v>80</v>
      </c>
    </row>
    <row r="29">
      <c r="A29" s="6"/>
      <c r="B29" s="6"/>
      <c r="C29" s="6" t="s">
        <v>81</v>
      </c>
      <c r="D29" s="28">
        <v>2500.0</v>
      </c>
      <c r="E29" s="6" t="s">
        <v>82</v>
      </c>
      <c r="F29" s="46"/>
      <c r="G29" s="46"/>
      <c r="H29" s="6"/>
      <c r="I29" s="9" t="s">
        <v>83</v>
      </c>
      <c r="J29" s="10"/>
      <c r="K29" s="11"/>
    </row>
    <row r="30">
      <c r="A30" s="6"/>
      <c r="B30" s="6"/>
      <c r="C30" s="6" t="s">
        <v>84</v>
      </c>
      <c r="D30" s="28">
        <v>4000.0</v>
      </c>
      <c r="E30" s="6" t="s">
        <v>85</v>
      </c>
      <c r="H30" s="6"/>
      <c r="I30" s="22" t="s">
        <v>20</v>
      </c>
      <c r="J30" s="25" t="s">
        <v>48</v>
      </c>
      <c r="K30" s="23" t="s">
        <v>33</v>
      </c>
    </row>
    <row r="31">
      <c r="A31" s="6" t="b">
        <v>0</v>
      </c>
      <c r="B31" s="6" t="s">
        <v>86</v>
      </c>
      <c r="I31" s="23" t="s">
        <v>87</v>
      </c>
      <c r="J31" s="47" t="s">
        <v>88</v>
      </c>
      <c r="K31" s="48"/>
      <c r="S31" s="6"/>
    </row>
    <row r="32">
      <c r="A32" s="6"/>
      <c r="B32" s="6" t="s">
        <v>89</v>
      </c>
      <c r="C32" s="28">
        <v>2200.0</v>
      </c>
      <c r="D32" s="6" t="s">
        <v>90</v>
      </c>
      <c r="E32" s="28">
        <v>3400.0</v>
      </c>
      <c r="F32" s="6" t="s">
        <v>91</v>
      </c>
      <c r="I32" s="23" t="s">
        <v>92</v>
      </c>
      <c r="J32" s="47" t="s">
        <v>93</v>
      </c>
      <c r="K32" s="49"/>
    </row>
    <row r="33">
      <c r="A33" s="50"/>
      <c r="B33" s="50" t="s">
        <v>94</v>
      </c>
      <c r="C33" s="28">
        <v>200.0</v>
      </c>
      <c r="D33" s="6" t="s">
        <v>95</v>
      </c>
      <c r="I33" s="23" t="s">
        <v>96</v>
      </c>
      <c r="J33" s="47" t="s">
        <v>97</v>
      </c>
      <c r="K33" s="49"/>
    </row>
    <row r="34">
      <c r="A34" s="6"/>
      <c r="B34" s="6" t="s">
        <v>98</v>
      </c>
      <c r="I34" s="23" t="s">
        <v>99</v>
      </c>
      <c r="J34" s="47" t="s">
        <v>100</v>
      </c>
      <c r="K34" s="51"/>
    </row>
    <row r="35">
      <c r="A35" s="6"/>
      <c r="B35" s="6" t="s">
        <v>101</v>
      </c>
      <c r="C35" s="21">
        <v>280000.0</v>
      </c>
    </row>
    <row r="36">
      <c r="A36" s="6"/>
      <c r="B36" s="6" t="s">
        <v>102</v>
      </c>
    </row>
    <row r="37">
      <c r="A37" s="6" t="b">
        <v>0</v>
      </c>
      <c r="B37" s="6" t="s">
        <v>103</v>
      </c>
    </row>
    <row r="39">
      <c r="A39" s="6"/>
      <c r="B39" s="12" t="s">
        <v>104</v>
      </c>
      <c r="C39" s="13"/>
      <c r="D39" s="13"/>
      <c r="E39" s="13"/>
      <c r="F39" s="13"/>
      <c r="G39" s="13"/>
      <c r="H39" s="13"/>
      <c r="I39" s="13"/>
      <c r="J39" s="13"/>
      <c r="K39" s="13"/>
      <c r="L39" s="52" t="s">
        <v>105</v>
      </c>
      <c r="M39" s="13"/>
      <c r="N39" s="13"/>
      <c r="O39" s="13"/>
      <c r="P39" s="13"/>
      <c r="Q39" s="13"/>
      <c r="R39" s="13"/>
      <c r="S39" s="13"/>
      <c r="T39" s="13"/>
      <c r="U39" s="13"/>
      <c r="V39" s="13"/>
      <c r="W39" s="13"/>
      <c r="X39" s="13"/>
      <c r="Y39" s="13"/>
      <c r="Z39" s="13"/>
      <c r="AA39" s="14"/>
    </row>
    <row r="40">
      <c r="A40" s="6"/>
      <c r="B40" s="53" t="s">
        <v>106</v>
      </c>
      <c r="F40" s="54"/>
      <c r="G40" s="55" t="s">
        <v>107</v>
      </c>
      <c r="H40" s="56"/>
      <c r="I40" s="57"/>
      <c r="L40" s="54"/>
      <c r="M40" s="55" t="s">
        <v>108</v>
      </c>
      <c r="N40" s="56"/>
      <c r="O40" s="57"/>
      <c r="Q40" s="54"/>
      <c r="R40" s="55" t="s">
        <v>109</v>
      </c>
      <c r="S40" s="56"/>
      <c r="T40" s="57"/>
      <c r="V40" s="54"/>
      <c r="W40" s="55" t="s">
        <v>110</v>
      </c>
      <c r="X40" s="56"/>
      <c r="Y40" s="57"/>
      <c r="AA40" s="20"/>
    </row>
    <row r="41">
      <c r="A41" s="6"/>
      <c r="B41" s="53" t="s">
        <v>111</v>
      </c>
      <c r="G41" s="58"/>
      <c r="I41" s="59"/>
      <c r="M41" s="58" t="str">
        <f>I41</f>
        <v/>
      </c>
      <c r="O41" s="59"/>
      <c r="R41" s="58"/>
      <c r="T41" s="59"/>
      <c r="W41" s="58"/>
      <c r="Y41" s="59" t="str">
        <f>C53</f>
        <v/>
      </c>
      <c r="AA41" s="20"/>
    </row>
    <row r="42">
      <c r="A42" s="6"/>
      <c r="B42" s="53" t="s">
        <v>112</v>
      </c>
      <c r="G42" s="58"/>
      <c r="I42" s="59"/>
      <c r="M42" s="58"/>
      <c r="O42" s="59"/>
      <c r="R42" s="58"/>
      <c r="T42" s="59"/>
      <c r="W42" s="58"/>
      <c r="Y42" s="59"/>
      <c r="AA42" s="20"/>
    </row>
    <row r="43">
      <c r="A43" s="6"/>
      <c r="B43" s="53" t="s">
        <v>113</v>
      </c>
      <c r="G43" s="58"/>
      <c r="I43" s="59"/>
      <c r="AA43" s="20"/>
    </row>
    <row r="44">
      <c r="A44" s="6"/>
      <c r="B44" s="53" t="s">
        <v>114</v>
      </c>
      <c r="G44" s="58"/>
      <c r="L44" s="54"/>
      <c r="M44" s="55" t="s">
        <v>115</v>
      </c>
      <c r="N44" s="56"/>
      <c r="O44" s="57"/>
      <c r="Q44" s="54"/>
      <c r="R44" s="55" t="s">
        <v>116</v>
      </c>
      <c r="S44" s="56"/>
      <c r="T44" s="57"/>
      <c r="AA44" s="20"/>
    </row>
    <row r="45">
      <c r="A45" s="6"/>
      <c r="B45" s="53" t="s">
        <v>117</v>
      </c>
      <c r="G45" s="58"/>
      <c r="M45" s="58" t="str">
        <f>I42</f>
        <v/>
      </c>
      <c r="O45" s="59"/>
      <c r="R45" s="58"/>
      <c r="T45" s="59" t="str">
        <f>C48</f>
        <v/>
      </c>
      <c r="AA45" s="20"/>
    </row>
    <row r="46">
      <c r="A46" s="6"/>
      <c r="B46" s="53" t="s">
        <v>118</v>
      </c>
      <c r="M46" s="58"/>
      <c r="O46" s="59"/>
      <c r="R46" s="58"/>
      <c r="T46" s="59"/>
      <c r="AA46" s="20"/>
    </row>
    <row r="47">
      <c r="A47" s="6"/>
      <c r="B47" s="53" t="s">
        <v>119</v>
      </c>
      <c r="F47" s="54"/>
      <c r="G47" s="55" t="s">
        <v>120</v>
      </c>
      <c r="H47" s="56"/>
      <c r="I47" s="57"/>
      <c r="L47" s="6" t="s">
        <v>121</v>
      </c>
      <c r="AA47" s="20"/>
    </row>
    <row r="48">
      <c r="A48" s="6"/>
      <c r="B48" s="53" t="s">
        <v>122</v>
      </c>
      <c r="G48" s="58"/>
      <c r="I48" s="59"/>
      <c r="L48" s="54"/>
      <c r="M48" s="55" t="s">
        <v>108</v>
      </c>
      <c r="N48" s="56"/>
      <c r="O48" s="57"/>
      <c r="Q48" s="54"/>
      <c r="R48" s="55" t="s">
        <v>109</v>
      </c>
      <c r="S48" s="56"/>
      <c r="T48" s="57"/>
      <c r="V48" s="54"/>
      <c r="W48" s="55" t="s">
        <v>123</v>
      </c>
      <c r="X48" s="56"/>
      <c r="Y48" s="57"/>
      <c r="AA48" s="20"/>
    </row>
    <row r="49">
      <c r="A49" s="6"/>
      <c r="B49" s="53" t="s">
        <v>124</v>
      </c>
      <c r="G49" s="58"/>
      <c r="I49" s="59"/>
      <c r="M49" s="58" t="str">
        <f>I43</f>
        <v/>
      </c>
      <c r="O49" s="59"/>
      <c r="R49" s="58"/>
      <c r="T49" s="59" t="str">
        <f>C50</f>
        <v/>
      </c>
      <c r="W49" s="58"/>
      <c r="Y49" s="59"/>
      <c r="AA49" s="20"/>
    </row>
    <row r="50">
      <c r="A50" s="6"/>
      <c r="B50" s="53" t="s">
        <v>119</v>
      </c>
      <c r="G50" s="58"/>
      <c r="M50" s="58"/>
      <c r="O50" s="59"/>
      <c r="R50" s="58"/>
      <c r="T50" s="59"/>
      <c r="W50" s="58"/>
      <c r="AA50" s="20"/>
    </row>
    <row r="51">
      <c r="A51" s="6"/>
      <c r="B51" s="53" t="s">
        <v>122</v>
      </c>
      <c r="AA51" s="20"/>
    </row>
    <row r="52">
      <c r="A52" s="6"/>
      <c r="B52" s="53" t="s">
        <v>125</v>
      </c>
      <c r="F52" s="54"/>
      <c r="G52" s="55" t="s">
        <v>126</v>
      </c>
      <c r="H52" s="56"/>
      <c r="I52" s="57"/>
      <c r="L52" s="54"/>
      <c r="M52" s="55" t="s">
        <v>115</v>
      </c>
      <c r="N52" s="56"/>
      <c r="O52" s="57"/>
      <c r="Q52" s="54"/>
      <c r="R52" s="55" t="s">
        <v>116</v>
      </c>
      <c r="S52" s="56"/>
      <c r="T52" s="57"/>
      <c r="AA52" s="20"/>
    </row>
    <row r="53">
      <c r="A53" s="6"/>
      <c r="B53" s="53" t="s">
        <v>127</v>
      </c>
      <c r="G53" s="58"/>
      <c r="I53" s="59"/>
      <c r="M53" s="58" t="str">
        <f>I44</f>
        <v/>
      </c>
      <c r="O53" s="59"/>
      <c r="R53" s="58"/>
      <c r="T53" s="59" t="str">
        <f>C51</f>
        <v/>
      </c>
      <c r="AA53" s="20"/>
    </row>
    <row r="54">
      <c r="A54" s="6"/>
      <c r="B54" s="53" t="s">
        <v>128</v>
      </c>
      <c r="G54" s="58"/>
      <c r="I54" s="59"/>
      <c r="M54" s="58"/>
      <c r="O54" s="59"/>
      <c r="R54" s="58"/>
      <c r="T54" s="59"/>
      <c r="AA54" s="20"/>
    </row>
    <row r="55">
      <c r="A55" s="6"/>
      <c r="B55" s="53" t="s">
        <v>129</v>
      </c>
      <c r="L55" s="6" t="s">
        <v>130</v>
      </c>
      <c r="AA55" s="20"/>
    </row>
    <row r="56">
      <c r="A56" s="6"/>
      <c r="B56" s="53" t="s">
        <v>127</v>
      </c>
      <c r="L56" s="54"/>
      <c r="M56" s="55" t="s">
        <v>115</v>
      </c>
      <c r="N56" s="56"/>
      <c r="O56" s="57"/>
      <c r="Q56" s="54"/>
      <c r="R56" s="55" t="s">
        <v>116</v>
      </c>
      <c r="S56" s="56"/>
      <c r="T56" s="57"/>
      <c r="AA56" s="20"/>
    </row>
    <row r="57">
      <c r="A57" s="6"/>
      <c r="B57" s="53" t="s">
        <v>128</v>
      </c>
      <c r="M57" s="58" t="str">
        <f>I45</f>
        <v/>
      </c>
      <c r="O57" s="59"/>
      <c r="R57" s="58"/>
      <c r="T57" s="59"/>
      <c r="AA57" s="20"/>
    </row>
    <row r="58">
      <c r="A58" s="6"/>
      <c r="B58" s="53" t="s">
        <v>131</v>
      </c>
      <c r="M58" s="58"/>
      <c r="O58" s="59"/>
      <c r="R58" s="58"/>
      <c r="T58" s="59"/>
      <c r="AA58" s="20"/>
    </row>
    <row r="59">
      <c r="B59" s="60"/>
      <c r="C59" s="44"/>
      <c r="D59" s="44"/>
      <c r="E59" s="44"/>
      <c r="F59" s="44"/>
      <c r="G59" s="44"/>
      <c r="H59" s="44"/>
      <c r="I59" s="44"/>
      <c r="J59" s="44"/>
      <c r="K59" s="44"/>
      <c r="L59" s="44"/>
      <c r="M59" s="44"/>
      <c r="N59" s="44"/>
      <c r="O59" s="44"/>
      <c r="P59" s="44"/>
      <c r="Q59" s="44"/>
      <c r="R59" s="44"/>
      <c r="S59" s="44"/>
      <c r="T59" s="44"/>
      <c r="U59" s="44"/>
      <c r="V59" s="44"/>
      <c r="W59" s="44"/>
      <c r="X59" s="44"/>
      <c r="Y59" s="44"/>
      <c r="Z59" s="44"/>
      <c r="AA59" s="45"/>
    </row>
  </sheetData>
  <mergeCells count="27">
    <mergeCell ref="B1:G1"/>
    <mergeCell ref="M9:O9"/>
    <mergeCell ref="N10:O10"/>
    <mergeCell ref="I12:J12"/>
    <mergeCell ref="S15:U15"/>
    <mergeCell ref="G17:J17"/>
    <mergeCell ref="M17:P17"/>
    <mergeCell ref="X11:AA15"/>
    <mergeCell ref="X17:AA21"/>
    <mergeCell ref="S24:U24"/>
    <mergeCell ref="S26:T26"/>
    <mergeCell ref="I29:K29"/>
    <mergeCell ref="G40:H40"/>
    <mergeCell ref="M40:N40"/>
    <mergeCell ref="G47:H47"/>
    <mergeCell ref="G52:H52"/>
    <mergeCell ref="M52:N52"/>
    <mergeCell ref="R52:S52"/>
    <mergeCell ref="M56:N56"/>
    <mergeCell ref="R56:S56"/>
    <mergeCell ref="R40:S40"/>
    <mergeCell ref="W40:X40"/>
    <mergeCell ref="M44:N44"/>
    <mergeCell ref="R44:S44"/>
    <mergeCell ref="M48:N48"/>
    <mergeCell ref="R48:S48"/>
    <mergeCell ref="W48:X48"/>
  </mergeCells>
  <printOptions gridLines="1" horizontalCentered="1"/>
  <pageMargins bottom="0.0" footer="0.0" header="0.0" left="0.0" right="0.0" top="0.0"/>
  <pageSetup fitToHeight="0" paperSize="9" cellComments="atEnd" orientation="landscape" pageOrder="overThenDown"/>
  <drawing r:id="rId1"/>
</worksheet>
</file>