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3"/>
  <workbookPr checkCompatibility="1"/>
  <mc:AlternateContent xmlns:mc="http://schemas.openxmlformats.org/markup-compatibility/2006">
    <mc:Choice Requires="x15">
      <x15ac:absPath xmlns:x15ac="http://schemas.microsoft.com/office/spreadsheetml/2010/11/ac" url="K:\Dokumenty\vyuka_2015_2016\XIN1\"/>
    </mc:Choice>
  </mc:AlternateContent>
  <xr:revisionPtr revIDLastSave="0" documentId="8_{9B2E940A-DE1E-466C-8320-6E6B260D4EC8}" xr6:coauthVersionLast="47" xr6:coauthVersionMax="47" xr10:uidLastSave="{00000000-0000-0000-0000-000000000000}"/>
  <bookViews>
    <workbookView xWindow="120" yWindow="45" windowWidth="15180" windowHeight="8580" firstSheet="3" activeTab="3" xr2:uid="{00000000-000D-0000-FFFF-FFFF00000000}"/>
  </bookViews>
  <sheets>
    <sheet name="Domácnost A" sheetId="16" r:id="rId1"/>
    <sheet name="Domácnost B" sheetId="1" r:id="rId2"/>
    <sheet name="SUMARIZACE" sheetId="4" r:id="rId3"/>
    <sheet name="SUMARIZACE (2)" sheetId="1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8" i="16"/>
  <c r="N9" i="16"/>
  <c r="N10" i="16"/>
  <c r="N11" i="16"/>
  <c r="N7" i="1"/>
  <c r="N7" i="16"/>
  <c r="C12" i="1"/>
  <c r="D12" i="1"/>
  <c r="E12" i="1"/>
  <c r="F12" i="1"/>
  <c r="G12" i="1"/>
  <c r="H12" i="1"/>
  <c r="I12" i="1"/>
  <c r="J12" i="1"/>
  <c r="K12" i="1"/>
  <c r="L12" i="1"/>
  <c r="M12" i="1"/>
  <c r="C12" i="16"/>
  <c r="D12" i="16"/>
  <c r="E12" i="16"/>
  <c r="F12" i="16"/>
  <c r="G12" i="16"/>
  <c r="H12" i="16"/>
  <c r="I12" i="16"/>
  <c r="J12" i="16"/>
  <c r="K12" i="16"/>
  <c r="L12" i="16"/>
  <c r="M12" i="16"/>
  <c r="B12" i="1"/>
  <c r="B12" i="16"/>
  <c r="D8" i="17"/>
  <c r="C8" i="17"/>
  <c r="D7" i="17"/>
  <c r="C7" i="17"/>
  <c r="D6" i="17"/>
  <c r="C6" i="17"/>
  <c r="D5" i="17"/>
  <c r="C5" i="17"/>
  <c r="D4" i="17"/>
  <c r="C4" i="17"/>
  <c r="C10" i="17" l="1"/>
  <c r="E5" i="17"/>
  <c r="E6" i="17"/>
  <c r="E7" i="17"/>
  <c r="E8" i="17"/>
  <c r="E4" i="17"/>
</calcChain>
</file>

<file path=xl/sharedStrings.xml><?xml version="1.0" encoding="utf-8"?>
<sst xmlns="http://schemas.openxmlformats.org/spreadsheetml/2006/main" count="69" uniqueCount="30">
  <si>
    <t>Hospodaření domácnosti A</t>
  </si>
  <si>
    <t>(v Kč)</t>
  </si>
  <si>
    <t>Poplatky</t>
  </si>
  <si>
    <t>Měsíce</t>
  </si>
  <si>
    <t>Průměr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</si>
  <si>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</si>
  <si>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</si>
  <si>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</si>
  <si>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</si>
  <si>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</si>
  <si>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</si>
  <si>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</si>
  <si>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</si>
  <si>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</si>
  <si>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</si>
  <si>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</si>
  <si>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</si>
  <si>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Platba za plyn</t>
  </si>
  <si>
    <t>Platba za elektřinu</t>
  </si>
  <si>
    <t>Poplatek za rozhlas</t>
  </si>
  <si>
    <t>Poplatek za televizi</t>
  </si>
  <si>
    <t>Předplatné novin</t>
  </si>
  <si>
    <t>Celkem za měsíc</t>
  </si>
  <si>
    <t>x</t>
  </si>
  <si>
    <t>Hospodaření domácnosti B</t>
  </si>
  <si>
    <t>Přehled a porovnání domácností</t>
  </si>
  <si>
    <t>Domácnost A</t>
  </si>
  <si>
    <t>Domácnost B</t>
  </si>
  <si>
    <t>Rozdíl A-B</t>
  </si>
  <si>
    <t>Úspornější domácností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</si>
</sst>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_ ;\-#,##0.00\ "/>
    <numFmt numFmtId="165" formatCode="?,??0.00"/>
  </numFmts>
  <fonts count="5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4" fontId="0" fillId="0" borderId="6" xfId="0" applyNumberFormat="1" applyBorder="1"/>
    <xf numFmtId="44" fontId="0" fillId="0" borderId="7" xfId="0" applyNumberFormat="1" applyBorder="1"/>
    <xf numFmtId="8" fontId="0" fillId="0" borderId="8" xfId="0" applyNumberFormat="1" applyBorder="1"/>
    <xf numFmtId="0" fontId="2" fillId="0" borderId="9" xfId="0" applyFont="1" applyBorder="1"/>
    <xf numFmtId="44" fontId="0" fillId="0" borderId="10" xfId="0" applyNumberFormat="1" applyBorder="1"/>
    <xf numFmtId="44" fontId="0" fillId="0" borderId="11" xfId="0" applyNumberFormat="1" applyBorder="1"/>
    <xf numFmtId="8" fontId="0" fillId="0" borderId="12" xfId="0" applyNumberFormat="1" applyBorder="1"/>
    <xf numFmtId="0" fontId="2" fillId="0" borderId="13" xfId="0" applyFont="1" applyBorder="1"/>
    <xf numFmtId="44" fontId="0" fillId="0" borderId="14" xfId="0" applyNumberFormat="1" applyBorder="1"/>
    <xf numFmtId="44" fontId="0" fillId="0" borderId="15" xfId="0" applyNumberFormat="1" applyBorder="1"/>
    <xf numFmtId="8" fontId="0" fillId="0" borderId="16" xfId="0" applyNumberFormat="1" applyBorder="1"/>
    <xf numFmtId="0" fontId="2" fillId="0" borderId="17" xfId="0" applyFont="1" applyBorder="1"/>
    <xf numFmtId="0" fontId="2" fillId="0" borderId="18" xfId="0" applyFont="1" applyBorder="1"/>
    <xf numFmtId="0" fontId="0" fillId="0" borderId="11" xfId="0" applyBorder="1"/>
    <xf numFmtId="165" fontId="1" fillId="0" borderId="11" xfId="1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/>
    <xf numFmtId="165" fontId="1" fillId="0" borderId="19" xfId="1" applyNumberFormat="1" applyBorder="1" applyAlignment="1">
      <alignment horizontal="center" vertical="center"/>
    </xf>
    <xf numFmtId="0" fontId="0" fillId="0" borderId="20" xfId="0" applyBorder="1"/>
    <xf numFmtId="165" fontId="1" fillId="0" borderId="20" xfId="1" applyNumberFormat="1" applyBorder="1" applyAlignment="1">
      <alignment horizontal="center" vertical="center"/>
    </xf>
    <xf numFmtId="2" fontId="0" fillId="0" borderId="19" xfId="1" applyNumberFormat="1" applyFont="1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1" xfId="0" applyFont="1" applyBorder="1"/>
    <xf numFmtId="0" fontId="2" fillId="0" borderId="22" xfId="0" applyFont="1" applyBorder="1"/>
    <xf numFmtId="165" fontId="1" fillId="0" borderId="19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Porovnání domácností</a:t>
            </a:r>
          </a:p>
        </c:rich>
      </c:tx>
      <c:layout>
        <c:manualLayout>
          <c:xMode val="edge"/>
          <c:yMode val="edge"/>
          <c:x val="0.38019838741335432"/>
          <c:y val="2.713188564334139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2575942311208"/>
          <c:y val="0.10852754257336554"/>
          <c:w val="0.77425817436782063"/>
          <c:h val="0.786824683656900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'SUMARIZACE (2)'!$B$4</c:f>
              <c:strCache>
                <c:ptCount val="1"/>
                <c:pt idx="0">
                  <c:v>Platba za plyn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'SUMARIZACE (2)'!$C$3:$D$3</c:f>
              <c:strCache>
                <c:ptCount val="2"/>
                <c:pt idx="0">
                  <c:v>Domácnost A</c:v>
                </c:pt>
                <c:pt idx="1">
                  <c:v>Domácnost B</c:v>
                </c:pt>
              </c:strCache>
            </c:strRef>
          </c:cat>
          <c:val>
            <c:numRef>
              <c:f>'SUMARIZACE (2)'!$C$4:$D$4</c:f>
              <c:numCache>
                <c:formatCode>_("Kč"* #,##0.00_);_("Kč"* \(#,##0.00\);_("Kč"* "-"??_);_(@_)</c:formatCode>
                <c:ptCount val="2"/>
                <c:pt idx="0">
                  <c:v>19204</c:v>
                </c:pt>
                <c:pt idx="1">
                  <c:v>12965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D-4C54-8ABF-22AD27FE11AD}"/>
            </c:ext>
          </c:extLst>
        </c:ser>
        <c:ser>
          <c:idx val="1"/>
          <c:order val="1"/>
          <c:tx>
            <c:strRef>
              <c:f>'SUMARIZACE (2)'!$B$5</c:f>
              <c:strCache>
                <c:ptCount val="1"/>
                <c:pt idx="0">
                  <c:v>Platba za elektřinu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'SUMARIZACE (2)'!$C$3:$D$3</c:f>
              <c:strCache>
                <c:ptCount val="2"/>
                <c:pt idx="0">
                  <c:v>Domácnost A</c:v>
                </c:pt>
                <c:pt idx="1">
                  <c:v>Domácnost B</c:v>
                </c:pt>
              </c:strCache>
            </c:strRef>
          </c:cat>
          <c:val>
            <c:numRef>
              <c:f>'SUMARIZACE (2)'!$C$5:$D$5</c:f>
              <c:numCache>
                <c:formatCode>_("Kč"* #,##0.00_);_("Kč"* \(#,##0.00\);_("Kč"* "-"??_);_(@_)</c:formatCode>
                <c:ptCount val="2"/>
                <c:pt idx="0">
                  <c:v>11373</c:v>
                </c:pt>
                <c:pt idx="1">
                  <c:v>14350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D-4C54-8ABF-22AD27FE11AD}"/>
            </c:ext>
          </c:extLst>
        </c:ser>
        <c:ser>
          <c:idx val="2"/>
          <c:order val="2"/>
          <c:tx>
            <c:strRef>
              <c:f>'SUMARIZACE (2)'!$B$6</c:f>
              <c:strCache>
                <c:ptCount val="1"/>
                <c:pt idx="0">
                  <c:v>Poplatek za rozhlas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'SUMARIZACE (2)'!$C$3:$D$3</c:f>
              <c:strCache>
                <c:ptCount val="2"/>
                <c:pt idx="0">
                  <c:v>Domácnost A</c:v>
                </c:pt>
                <c:pt idx="1">
                  <c:v>Domácnost B</c:v>
                </c:pt>
              </c:strCache>
            </c:strRef>
          </c:cat>
          <c:val>
            <c:numRef>
              <c:f>'SUMARIZACE (2)'!$C$6:$D$6</c:f>
              <c:numCache>
                <c:formatCode>_("Kč"* #,##0.00_);_("Kč"* \(#,##0.00\);_("Kč"* "-"??_);_(@_)</c:formatCode>
                <c:ptCount val="2"/>
                <c:pt idx="0">
                  <c:v>444</c:v>
                </c:pt>
                <c:pt idx="1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D-4C54-8ABF-22AD27FE11AD}"/>
            </c:ext>
          </c:extLst>
        </c:ser>
        <c:ser>
          <c:idx val="3"/>
          <c:order val="3"/>
          <c:tx>
            <c:strRef>
              <c:f>'SUMARIZACE (2)'!$B$7</c:f>
              <c:strCache>
                <c:ptCount val="1"/>
                <c:pt idx="0">
                  <c:v>Poplatek za televizi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'SUMARIZACE (2)'!$C$3:$D$3</c:f>
              <c:strCache>
                <c:ptCount val="2"/>
                <c:pt idx="0">
                  <c:v>Domácnost A</c:v>
                </c:pt>
                <c:pt idx="1">
                  <c:v>Domácnost B</c:v>
                </c:pt>
              </c:strCache>
            </c:strRef>
          </c:cat>
          <c:val>
            <c:numRef>
              <c:f>'SUMARIZACE (2)'!$C$7:$D$7</c:f>
              <c:numCache>
                <c:formatCode>_("Kč"* #,##0.00_);_("Kč"* \(#,##0.00\);_("Kč"* "-"??_);_(@_)</c:formatCode>
                <c:ptCount val="2"/>
                <c:pt idx="0">
                  <c:v>900</c:v>
                </c:pt>
                <c:pt idx="1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D-4C54-8ABF-22AD27FE11AD}"/>
            </c:ext>
          </c:extLst>
        </c:ser>
        <c:ser>
          <c:idx val="4"/>
          <c:order val="4"/>
          <c:tx>
            <c:strRef>
              <c:f>'SUMARIZACE (2)'!$B$8</c:f>
              <c:strCache>
                <c:ptCount val="1"/>
                <c:pt idx="0">
                  <c:v>Předplatné novin</c:v>
                </c:pt>
              </c:strCache>
            </c:strRef>
          </c:tx>
          <c:spPr>
            <a:pattFill prst="weave">
              <a:fgClr>
                <a:srgbClr val="800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'SUMARIZACE (2)'!$C$3:$D$3</c:f>
              <c:strCache>
                <c:ptCount val="2"/>
                <c:pt idx="0">
                  <c:v>Domácnost A</c:v>
                </c:pt>
                <c:pt idx="1">
                  <c:v>Domácnost B</c:v>
                </c:pt>
              </c:strCache>
            </c:strRef>
          </c:cat>
          <c:val>
            <c:numRef>
              <c:f>'SUMARIZACE (2)'!$C$8:$D$8</c:f>
              <c:numCache>
                <c:formatCode>_("Kč"* #,##0.00_);_("Kč"* \(#,##0.00\);_("Kč"* "-"??_);_(@_)</c:formatCode>
                <c:ptCount val="2"/>
                <c:pt idx="0">
                  <c:v>624</c:v>
                </c:pt>
                <c:pt idx="1">
                  <c:v>991.20000000000016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ED-4C54-8ABF-22AD27FE1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7795240"/>
        <c:axId val="307795632"/>
        <c:axId val="0"/>
      </c:bar3DChart>
      <c:catAx>
        <c:axId val="307795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0779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79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Kč&quot;* #,##0.00_);_(&quot;Kč&quot;* \(#,##0.00\);_(&quot;Kč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07795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29777449893155"/>
          <c:y val="0.15503934653337947"/>
          <c:w val="0.22178239265778993"/>
          <c:h val="0.37209443168011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10</xdr:row>
      <xdr:rowOff>152400</xdr:rowOff>
    </xdr:from>
    <xdr:to>
      <xdr:col>5</xdr:col>
      <xdr:colOff>228600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workbookViewId="0">
      <selection activeCell="C20" sqref="C20"/>
    </sheetView>
  </sheetViews>
  <sheetFormatPr defaultRowHeight="12.75"/>
  <cols>
    <col min="1" max="1" width="18.28515625" style="1" customWidth="1"/>
    <col min="2" max="13" width="12.28515625" customWidth="1"/>
    <col min="14" max="14" width="12.28515625" style="1" customWidth="1"/>
  </cols>
  <sheetData>
    <row r="1" spans="1:14" ht="1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" customHeight="1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5" customHeight="1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>
      <c r="A4" s="2"/>
      <c r="B4" s="2"/>
    </row>
    <row r="5" spans="1:14" ht="15" customHeight="1">
      <c r="A5" s="36" t="s">
        <v>2</v>
      </c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8" t="s">
        <v>4</v>
      </c>
    </row>
    <row r="6" spans="1:14" s="3" customFormat="1" ht="15" customHeight="1" thickBot="1">
      <c r="A6" s="37"/>
      <c r="B6" s="24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14</v>
      </c>
      <c r="L6" s="24" t="s">
        <v>15</v>
      </c>
      <c r="M6" s="24" t="s">
        <v>16</v>
      </c>
      <c r="N6" s="39"/>
    </row>
    <row r="7" spans="1:14" ht="15" customHeight="1" thickTop="1">
      <c r="A7" s="25" t="s">
        <v>17</v>
      </c>
      <c r="B7" s="26">
        <v>2145</v>
      </c>
      <c r="C7" s="26">
        <v>2350</v>
      </c>
      <c r="D7" s="26">
        <v>1980</v>
      </c>
      <c r="E7" s="26">
        <v>1453</v>
      </c>
      <c r="F7" s="26">
        <v>1200</v>
      </c>
      <c r="G7" s="26">
        <v>760</v>
      </c>
      <c r="H7" s="26">
        <v>830</v>
      </c>
      <c r="I7" s="26">
        <v>960</v>
      </c>
      <c r="J7" s="26">
        <v>1430</v>
      </c>
      <c r="K7" s="26">
        <v>1780</v>
      </c>
      <c r="L7" s="26">
        <v>1996</v>
      </c>
      <c r="M7" s="26">
        <v>2320</v>
      </c>
      <c r="N7" s="26">
        <f>AVERAGE(B7:M7)</f>
        <v>1600.3333333333333</v>
      </c>
    </row>
    <row r="8" spans="1:14" ht="15" customHeight="1">
      <c r="A8" s="22" t="s">
        <v>18</v>
      </c>
      <c r="B8" s="23">
        <v>920</v>
      </c>
      <c r="C8" s="23">
        <v>1025</v>
      </c>
      <c r="D8" s="23">
        <v>850</v>
      </c>
      <c r="E8" s="23">
        <v>962</v>
      </c>
      <c r="F8" s="23">
        <v>896</v>
      </c>
      <c r="G8" s="23">
        <v>840</v>
      </c>
      <c r="H8" s="23">
        <v>753</v>
      </c>
      <c r="I8" s="23">
        <v>620</v>
      </c>
      <c r="J8" s="23">
        <v>865</v>
      </c>
      <c r="K8" s="23">
        <v>980</v>
      </c>
      <c r="L8" s="23">
        <v>1560</v>
      </c>
      <c r="M8" s="23">
        <v>1102</v>
      </c>
      <c r="N8" s="23">
        <f t="shared" ref="N8:N11" si="0">AVERAGE(B8:M8)</f>
        <v>947.75</v>
      </c>
    </row>
    <row r="9" spans="1:14" ht="15" customHeight="1">
      <c r="A9" s="22" t="s">
        <v>19</v>
      </c>
      <c r="B9" s="23">
        <v>37</v>
      </c>
      <c r="C9" s="23">
        <v>37</v>
      </c>
      <c r="D9" s="23">
        <v>37</v>
      </c>
      <c r="E9" s="23">
        <v>37</v>
      </c>
      <c r="F9" s="23">
        <v>37</v>
      </c>
      <c r="G9" s="23">
        <v>37</v>
      </c>
      <c r="H9" s="23">
        <v>37</v>
      </c>
      <c r="I9" s="23">
        <v>37</v>
      </c>
      <c r="J9" s="23">
        <v>37</v>
      </c>
      <c r="K9" s="23">
        <v>37</v>
      </c>
      <c r="L9" s="23">
        <v>37</v>
      </c>
      <c r="M9" s="23">
        <v>37</v>
      </c>
      <c r="N9" s="23">
        <f t="shared" si="0"/>
        <v>37</v>
      </c>
    </row>
    <row r="10" spans="1:14" ht="15" customHeight="1">
      <c r="A10" s="22" t="s">
        <v>20</v>
      </c>
      <c r="B10" s="23">
        <v>75</v>
      </c>
      <c r="C10" s="23">
        <v>75</v>
      </c>
      <c r="D10" s="23">
        <v>75</v>
      </c>
      <c r="E10" s="23">
        <v>75</v>
      </c>
      <c r="F10" s="23">
        <v>75</v>
      </c>
      <c r="G10" s="23">
        <v>75</v>
      </c>
      <c r="H10" s="23">
        <v>75</v>
      </c>
      <c r="I10" s="23">
        <v>75</v>
      </c>
      <c r="J10" s="23">
        <v>75</v>
      </c>
      <c r="K10" s="23">
        <v>75</v>
      </c>
      <c r="L10" s="23">
        <v>75</v>
      </c>
      <c r="M10" s="23">
        <v>75</v>
      </c>
      <c r="N10" s="23">
        <f t="shared" si="0"/>
        <v>75</v>
      </c>
    </row>
    <row r="11" spans="1:14" ht="15" customHeight="1" thickBot="1">
      <c r="A11" s="27" t="s">
        <v>21</v>
      </c>
      <c r="B11" s="28">
        <v>52</v>
      </c>
      <c r="C11" s="28">
        <v>52</v>
      </c>
      <c r="D11" s="28">
        <v>52</v>
      </c>
      <c r="E11" s="28">
        <v>52</v>
      </c>
      <c r="F11" s="28">
        <v>52</v>
      </c>
      <c r="G11" s="28">
        <v>52</v>
      </c>
      <c r="H11" s="28">
        <v>52</v>
      </c>
      <c r="I11" s="28">
        <v>52</v>
      </c>
      <c r="J11" s="28">
        <v>52</v>
      </c>
      <c r="K11" s="28">
        <v>52</v>
      </c>
      <c r="L11" s="28">
        <v>52</v>
      </c>
      <c r="M11" s="28">
        <v>52</v>
      </c>
      <c r="N11" s="28">
        <f t="shared" si="0"/>
        <v>52</v>
      </c>
    </row>
    <row r="12" spans="1:14" s="1" customFormat="1" ht="15" customHeight="1" thickTop="1">
      <c r="A12" s="25" t="s">
        <v>22</v>
      </c>
      <c r="B12" s="35">
        <f>SUM(B7:B11)</f>
        <v>3229</v>
      </c>
      <c r="C12" s="35">
        <f t="shared" ref="C12:M12" si="1">SUM(C7:C11)</f>
        <v>3539</v>
      </c>
      <c r="D12" s="35">
        <f t="shared" si="1"/>
        <v>2994</v>
      </c>
      <c r="E12" s="35">
        <f t="shared" si="1"/>
        <v>2579</v>
      </c>
      <c r="F12" s="35">
        <f t="shared" si="1"/>
        <v>2260</v>
      </c>
      <c r="G12" s="35">
        <f t="shared" si="1"/>
        <v>1764</v>
      </c>
      <c r="H12" s="35">
        <f t="shared" si="1"/>
        <v>1747</v>
      </c>
      <c r="I12" s="35">
        <f t="shared" si="1"/>
        <v>1744</v>
      </c>
      <c r="J12" s="35">
        <f t="shared" si="1"/>
        <v>2459</v>
      </c>
      <c r="K12" s="35">
        <f t="shared" si="1"/>
        <v>2924</v>
      </c>
      <c r="L12" s="35">
        <f t="shared" si="1"/>
        <v>3720</v>
      </c>
      <c r="M12" s="35">
        <f t="shared" si="1"/>
        <v>3586</v>
      </c>
      <c r="N12" s="29" t="s">
        <v>23</v>
      </c>
    </row>
  </sheetData>
  <mergeCells count="5">
    <mergeCell ref="A5:A6"/>
    <mergeCell ref="B5:M5"/>
    <mergeCell ref="N5:N6"/>
    <mergeCell ref="A1:N1"/>
    <mergeCell ref="A2:N2"/>
  </mergeCells>
  <phoneticPr fontId="0" type="noConversion"/>
  <pageMargins left="0.78740157499999996" right="0.78740157499999996" top="0.984251969" bottom="0.984251969" header="0.4921259845" footer="0.4921259845"/>
  <pageSetup paperSize="2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workbookViewId="0">
      <selection activeCell="D17" sqref="D17"/>
    </sheetView>
  </sheetViews>
  <sheetFormatPr defaultRowHeight="12.75"/>
  <cols>
    <col min="1" max="1" width="20.28515625" style="1" customWidth="1"/>
    <col min="2" max="13" width="12.28515625" customWidth="1"/>
    <col min="14" max="14" width="12.28515625" style="1" customWidth="1"/>
  </cols>
  <sheetData>
    <row r="1" spans="1:14" ht="15" customHeight="1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" customHeight="1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>
      <c r="A4" s="2"/>
      <c r="B4" s="2"/>
    </row>
    <row r="5" spans="1:14" ht="15" customHeight="1">
      <c r="A5" s="36" t="s">
        <v>2</v>
      </c>
      <c r="B5" s="36" t="s">
        <v>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8" t="s">
        <v>4</v>
      </c>
    </row>
    <row r="6" spans="1:14" s="3" customFormat="1" ht="15" customHeight="1" thickBot="1">
      <c r="A6" s="37"/>
      <c r="B6" s="24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14</v>
      </c>
      <c r="L6" s="24" t="s">
        <v>15</v>
      </c>
      <c r="M6" s="24" t="s">
        <v>16</v>
      </c>
      <c r="N6" s="39"/>
    </row>
    <row r="7" spans="1:14" ht="15" customHeight="1" thickTop="1">
      <c r="A7" s="25" t="s">
        <v>17</v>
      </c>
      <c r="B7" s="26">
        <v>1430</v>
      </c>
      <c r="C7" s="26">
        <v>1250</v>
      </c>
      <c r="D7" s="26">
        <v>1180</v>
      </c>
      <c r="E7" s="26">
        <v>980</v>
      </c>
      <c r="F7" s="26">
        <v>970</v>
      </c>
      <c r="G7" s="26">
        <v>1125</v>
      </c>
      <c r="H7" s="26">
        <v>1030</v>
      </c>
      <c r="I7" s="26">
        <v>650</v>
      </c>
      <c r="J7" s="26">
        <v>780</v>
      </c>
      <c r="K7" s="26">
        <v>990</v>
      </c>
      <c r="L7" s="26">
        <v>1230</v>
      </c>
      <c r="M7" s="26">
        <v>1350</v>
      </c>
      <c r="N7" s="26">
        <f>AVERAGE(B7:M7)</f>
        <v>1080.4166666666667</v>
      </c>
    </row>
    <row r="8" spans="1:14" ht="15" customHeight="1">
      <c r="A8" s="22" t="s">
        <v>18</v>
      </c>
      <c r="B8" s="23">
        <v>1351</v>
      </c>
      <c r="C8" s="23">
        <v>1280</v>
      </c>
      <c r="D8" s="23">
        <v>1642</v>
      </c>
      <c r="E8" s="23">
        <v>1430</v>
      </c>
      <c r="F8" s="23">
        <v>420</v>
      </c>
      <c r="G8" s="23">
        <v>650</v>
      </c>
      <c r="H8" s="23">
        <v>520</v>
      </c>
      <c r="I8" s="23">
        <v>399</v>
      </c>
      <c r="J8" s="23">
        <v>1578</v>
      </c>
      <c r="K8" s="23">
        <v>1630</v>
      </c>
      <c r="L8" s="23">
        <v>1560</v>
      </c>
      <c r="M8" s="23">
        <v>1890</v>
      </c>
      <c r="N8" s="23">
        <f t="shared" ref="N8:N11" si="0">AVERAGE(B8:M8)</f>
        <v>1195.8333333333333</v>
      </c>
    </row>
    <row r="9" spans="1:14" ht="15" customHeight="1">
      <c r="A9" s="22" t="s">
        <v>19</v>
      </c>
      <c r="B9" s="23">
        <v>37</v>
      </c>
      <c r="C9" s="23">
        <v>37</v>
      </c>
      <c r="D9" s="23">
        <v>37</v>
      </c>
      <c r="E9" s="23">
        <v>37</v>
      </c>
      <c r="F9" s="23">
        <v>37</v>
      </c>
      <c r="G9" s="23">
        <v>37</v>
      </c>
      <c r="H9" s="23">
        <v>37</v>
      </c>
      <c r="I9" s="23">
        <v>37</v>
      </c>
      <c r="J9" s="23">
        <v>37</v>
      </c>
      <c r="K9" s="23">
        <v>37</v>
      </c>
      <c r="L9" s="23">
        <v>37</v>
      </c>
      <c r="M9" s="23">
        <v>37</v>
      </c>
      <c r="N9" s="23">
        <f t="shared" si="0"/>
        <v>37</v>
      </c>
    </row>
    <row r="10" spans="1:14" ht="15" customHeight="1">
      <c r="A10" s="22" t="s">
        <v>20</v>
      </c>
      <c r="B10" s="23">
        <v>75</v>
      </c>
      <c r="C10" s="23">
        <v>75</v>
      </c>
      <c r="D10" s="23">
        <v>75</v>
      </c>
      <c r="E10" s="23">
        <v>75</v>
      </c>
      <c r="F10" s="23">
        <v>75</v>
      </c>
      <c r="G10" s="23">
        <v>75</v>
      </c>
      <c r="H10" s="23">
        <v>75</v>
      </c>
      <c r="I10" s="23">
        <v>75</v>
      </c>
      <c r="J10" s="23">
        <v>75</v>
      </c>
      <c r="K10" s="23">
        <v>75</v>
      </c>
      <c r="L10" s="23">
        <v>75</v>
      </c>
      <c r="M10" s="23">
        <v>75</v>
      </c>
      <c r="N10" s="23">
        <f t="shared" si="0"/>
        <v>75</v>
      </c>
    </row>
    <row r="11" spans="1:14" ht="15" customHeight="1" thickBot="1">
      <c r="A11" s="27" t="s">
        <v>21</v>
      </c>
      <c r="B11" s="28">
        <v>82.6</v>
      </c>
      <c r="C11" s="28">
        <v>82.6</v>
      </c>
      <c r="D11" s="28">
        <v>82.6</v>
      </c>
      <c r="E11" s="28">
        <v>82.6</v>
      </c>
      <c r="F11" s="28">
        <v>82.6</v>
      </c>
      <c r="G11" s="28">
        <v>82.6</v>
      </c>
      <c r="H11" s="28">
        <v>82.6</v>
      </c>
      <c r="I11" s="28">
        <v>82.6</v>
      </c>
      <c r="J11" s="28">
        <v>82.6</v>
      </c>
      <c r="K11" s="28">
        <v>82.6</v>
      </c>
      <c r="L11" s="28">
        <v>82.6</v>
      </c>
      <c r="M11" s="28">
        <v>82.6</v>
      </c>
      <c r="N11" s="28">
        <f t="shared" si="0"/>
        <v>82.600000000000009</v>
      </c>
    </row>
    <row r="12" spans="1:14" s="1" customFormat="1" ht="15" customHeight="1" thickTop="1">
      <c r="A12" s="25" t="s">
        <v>22</v>
      </c>
      <c r="B12" s="35">
        <f>SUM(B7:B11)</f>
        <v>2975.6</v>
      </c>
      <c r="C12" s="35">
        <f t="shared" ref="C12:M12" si="1">SUM(C7:C11)</f>
        <v>2724.6</v>
      </c>
      <c r="D12" s="35">
        <f t="shared" si="1"/>
        <v>3016.6</v>
      </c>
      <c r="E12" s="35">
        <f t="shared" si="1"/>
        <v>2604.6</v>
      </c>
      <c r="F12" s="35">
        <f t="shared" si="1"/>
        <v>1584.6</v>
      </c>
      <c r="G12" s="35">
        <f t="shared" si="1"/>
        <v>1969.6</v>
      </c>
      <c r="H12" s="35">
        <f t="shared" si="1"/>
        <v>1744.6</v>
      </c>
      <c r="I12" s="35">
        <f t="shared" si="1"/>
        <v>1243.5999999999999</v>
      </c>
      <c r="J12" s="35">
        <f t="shared" si="1"/>
        <v>2552.6</v>
      </c>
      <c r="K12" s="35">
        <f t="shared" si="1"/>
        <v>2814.6</v>
      </c>
      <c r="L12" s="35">
        <f t="shared" si="1"/>
        <v>2984.6</v>
      </c>
      <c r="M12" s="35">
        <f t="shared" si="1"/>
        <v>3434.6</v>
      </c>
      <c r="N12" s="30" t="s">
        <v>23</v>
      </c>
    </row>
  </sheetData>
  <mergeCells count="5">
    <mergeCell ref="A5:A6"/>
    <mergeCell ref="B5:M5"/>
    <mergeCell ref="N5:N6"/>
    <mergeCell ref="A1:N1"/>
    <mergeCell ref="A2:N2"/>
  </mergeCells>
  <phoneticPr fontId="0" type="noConversion"/>
  <pageMargins left="0.78740157499999996" right="0.78740157499999996" top="0.984251969" bottom="0.984251969" header="0.4921259845" footer="0.4921259845"/>
  <pageSetup paperSize="2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D27" sqref="D27"/>
    </sheetView>
  </sheetViews>
  <sheetFormatPr defaultRowHeight="12.75"/>
  <cols>
    <col min="2" max="2" width="24" customWidth="1"/>
    <col min="3" max="4" width="14.28515625" customWidth="1"/>
    <col min="5" max="5" width="12.85546875" customWidth="1"/>
  </cols>
  <sheetData>
    <row r="1" spans="1:5" ht="18">
      <c r="A1" s="34"/>
      <c r="B1" s="2" t="s">
        <v>25</v>
      </c>
    </row>
    <row r="2" spans="1:5" ht="18">
      <c r="B2" s="2"/>
    </row>
    <row r="3" spans="1:5" ht="13.5" thickBot="1"/>
    <row r="4" spans="1:5" ht="13.5" thickBot="1">
      <c r="B4" s="33" t="s">
        <v>2</v>
      </c>
      <c r="C4" s="5" t="s">
        <v>26</v>
      </c>
      <c r="D4" s="6" t="s">
        <v>27</v>
      </c>
      <c r="E4" s="7" t="s">
        <v>28</v>
      </c>
    </row>
    <row r="5" spans="1:5">
      <c r="B5" s="8" t="s">
        <v>17</v>
      </c>
      <c r="C5" s="9"/>
      <c r="D5" s="10"/>
      <c r="E5" s="11"/>
    </row>
    <row r="6" spans="1:5">
      <c r="B6" s="12" t="s">
        <v>18</v>
      </c>
      <c r="C6" s="13"/>
      <c r="D6" s="14"/>
      <c r="E6" s="15"/>
    </row>
    <row r="7" spans="1:5">
      <c r="B7" s="12" t="s">
        <v>19</v>
      </c>
      <c r="C7" s="13"/>
      <c r="D7" s="14"/>
      <c r="E7" s="15"/>
    </row>
    <row r="8" spans="1:5">
      <c r="B8" s="12" t="s">
        <v>20</v>
      </c>
      <c r="C8" s="13"/>
      <c r="D8" s="14"/>
      <c r="E8" s="15"/>
    </row>
    <row r="9" spans="1:5" ht="13.5" thickBot="1">
      <c r="B9" s="16" t="s">
        <v>21</v>
      </c>
      <c r="C9" s="17"/>
      <c r="D9" s="18"/>
      <c r="E9" s="19"/>
    </row>
    <row r="10" spans="1:5" ht="13.5" thickBot="1"/>
    <row r="11" spans="1:5" ht="13.5" thickBot="1">
      <c r="B11" s="20" t="s">
        <v>29</v>
      </c>
      <c r="C11" s="21"/>
    </row>
  </sheetData>
  <phoneticPr fontId="0" type="noConversion"/>
  <pageMargins left="0.78740157499999996" right="0.78740157499999996" top="0.984251969" bottom="0.984251969" header="0.4921259845" footer="0.4921259845"/>
  <pageSetup paperSize="2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tabSelected="1" workbookViewId="0">
      <selection activeCell="D10" sqref="D10"/>
    </sheetView>
  </sheetViews>
  <sheetFormatPr defaultRowHeight="12.75"/>
  <cols>
    <col min="2" max="2" width="24" customWidth="1"/>
    <col min="3" max="4" width="14.28515625" customWidth="1"/>
    <col min="5" max="5" width="12.85546875" customWidth="1"/>
  </cols>
  <sheetData>
    <row r="1" spans="2:5" ht="18">
      <c r="B1" s="2" t="s">
        <v>25</v>
      </c>
    </row>
    <row r="2" spans="2:5" ht="13.5" thickBot="1"/>
    <row r="3" spans="2:5" ht="13.5" thickBot="1">
      <c r="B3" s="4"/>
      <c r="C3" s="5" t="s">
        <v>26</v>
      </c>
      <c r="D3" s="6" t="s">
        <v>27</v>
      </c>
      <c r="E3" s="7" t="s">
        <v>28</v>
      </c>
    </row>
    <row r="4" spans="2:5">
      <c r="B4" s="8" t="s">
        <v>17</v>
      </c>
      <c r="C4" s="9">
        <f>SUM('Domácnost A'!B7:M7)</f>
        <v>19204</v>
      </c>
      <c r="D4" s="10">
        <f>SUM('Domácnost B'!B7:M7)</f>
        <v>12965</v>
      </c>
      <c r="E4" s="11">
        <f>C4-D4</f>
        <v>6239</v>
      </c>
    </row>
    <row r="5" spans="2:5">
      <c r="B5" s="12" t="s">
        <v>18</v>
      </c>
      <c r="C5" s="13">
        <f>SUM('Domácnost A'!B8:M8)</f>
        <v>11373</v>
      </c>
      <c r="D5" s="14">
        <f>SUM('Domácnost B'!B8:M8)</f>
        <v>14350</v>
      </c>
      <c r="E5" s="15">
        <f>C5-D5</f>
        <v>-2977</v>
      </c>
    </row>
    <row r="6" spans="2:5">
      <c r="B6" s="12" t="s">
        <v>19</v>
      </c>
      <c r="C6" s="13">
        <f>SUM('Domácnost A'!B9:M9)</f>
        <v>444</v>
      </c>
      <c r="D6" s="14">
        <f>SUM('Domácnost B'!B9:M9)</f>
        <v>444</v>
      </c>
      <c r="E6" s="15">
        <f>C6-D6</f>
        <v>0</v>
      </c>
    </row>
    <row r="7" spans="2:5">
      <c r="B7" s="12" t="s">
        <v>20</v>
      </c>
      <c r="C7" s="13">
        <f>SUM('Domácnost A'!B10:M10)</f>
        <v>900</v>
      </c>
      <c r="D7" s="14">
        <f>SUM('Domácnost B'!B10:M10)</f>
        <v>900</v>
      </c>
      <c r="E7" s="15">
        <f>C7-D7</f>
        <v>0</v>
      </c>
    </row>
    <row r="8" spans="2:5" ht="13.5" thickBot="1">
      <c r="B8" s="16" t="s">
        <v>21</v>
      </c>
      <c r="C8" s="17">
        <f>SUM('Domácnost A'!B11:M11)</f>
        <v>624</v>
      </c>
      <c r="D8" s="18">
        <f>SUM('Domácnost B'!B11:M11)</f>
        <v>991.20000000000016</v>
      </c>
      <c r="E8" s="19">
        <f>C8-D8</f>
        <v>-367.20000000000016</v>
      </c>
    </row>
    <row r="9" spans="2:5" ht="13.5" thickBot="1"/>
    <row r="10" spans="2:5" ht="13.5" thickBot="1">
      <c r="B10" s="20" t="s">
        <v>29</v>
      </c>
      <c r="C10" s="21" t="str">
        <f>IF(SUM(C4:C8)&gt;SUM(D4:D8),"domácnost B","domácnost A")</f>
        <v>domácnost B</v>
      </c>
    </row>
  </sheetData>
  <pageMargins left="0.78740157499999996" right="0.78740157499999996" top="0.984251969" bottom="0.984251969" header="0.4921259845" footer="0.4921259845"/>
  <pageSetup paperSize="2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Computer Media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Navrátil</dc:creator>
  <cp:keywords/>
  <dc:description/>
  <cp:lastModifiedBy/>
  <cp:revision/>
  <dcterms:created xsi:type="dcterms:W3CDTF">2000-11-15T14:17:37Z</dcterms:created>
  <dcterms:modified xsi:type="dcterms:W3CDTF">2025-11-27T09:04:00Z</dcterms:modified>
  <cp:category/>
  <cp:contentStatus/>
</cp:coreProperties>
</file>