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MensikM\Dokumenty\MVSO\Vyuka\FU\FU_I\ZS2022\"/>
    </mc:Choice>
  </mc:AlternateContent>
  <xr:revisionPtr revIDLastSave="0" documentId="8_{E5F95ECB-4406-46CC-AA37-A1F70C57E34E}" xr6:coauthVersionLast="47" xr6:coauthVersionMax="47" xr10:uidLastSave="{00000000-0000-0000-0000-000000000000}"/>
  <bookViews>
    <workbookView xWindow="-120" yWindow="-120" windowWidth="21840" windowHeight="13140" xr2:uid="{F1D97406-BD10-42D0-89CB-9642B5BC907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" l="1"/>
  <c r="U24" i="1"/>
  <c r="C17" i="1"/>
  <c r="P3" i="1"/>
  <c r="H18" i="1"/>
  <c r="C16" i="1"/>
  <c r="R6" i="1"/>
  <c r="F9" i="1"/>
  <c r="K9" i="1"/>
  <c r="W4" i="1"/>
  <c r="R4" i="1"/>
  <c r="F18" i="1"/>
  <c r="W24" i="1" s="1"/>
  <c r="W18" i="1"/>
  <c r="C14" i="1" s="1"/>
  <c r="R3" i="1"/>
  <c r="F8" i="1"/>
  <c r="W23" i="1" s="1"/>
  <c r="W3" i="1"/>
  <c r="K3" i="1" s="1"/>
  <c r="U23" i="1" l="1"/>
  <c r="R5" i="1" s="1"/>
  <c r="C12" i="1"/>
  <c r="M8" i="1"/>
  <c r="U18" i="1"/>
  <c r="F23" i="1"/>
  <c r="H23" i="1" l="1"/>
  <c r="C11" i="1"/>
  <c r="K4" i="1" s="1"/>
</calcChain>
</file>

<file path=xl/sharedStrings.xml><?xml version="1.0" encoding="utf-8"?>
<sst xmlns="http://schemas.openxmlformats.org/spreadsheetml/2006/main" count="50" uniqueCount="38">
  <si>
    <t>Úhrada pohledávek (FAV) na BU</t>
  </si>
  <si>
    <t>Kč</t>
  </si>
  <si>
    <t>Úhrada závazků (FAP) z BU</t>
  </si>
  <si>
    <t>Úhrada závazků (ZAM) z BU</t>
  </si>
  <si>
    <t>FAP - pojištění auta od 21.9.2021 do 20.9.2022</t>
  </si>
  <si>
    <t xml:space="preserve">FAV - ostraha objektu od 16.11.2021 do 15.2.2022 </t>
  </si>
  <si>
    <t>Nedošla faktura (FAP) za telefon, obvykle bývá 5000 Kč</t>
  </si>
  <si>
    <t>Majitel firmy dohodnul obchod, od 8.12. 2021 je další klient (opět na 3 měsíce)</t>
  </si>
  <si>
    <t>KONEC ROKU</t>
  </si>
  <si>
    <t>Z - Dodavatelé</t>
  </si>
  <si>
    <t>4.</t>
  </si>
  <si>
    <t>N - pojištění</t>
  </si>
  <si>
    <t>4.a</t>
  </si>
  <si>
    <t>A - NPO</t>
  </si>
  <si>
    <t>4.b</t>
  </si>
  <si>
    <t>A - odběratelé</t>
  </si>
  <si>
    <t>5.</t>
  </si>
  <si>
    <t>V - tržby</t>
  </si>
  <si>
    <t>5.a</t>
  </si>
  <si>
    <t>Z - VýnosPO</t>
  </si>
  <si>
    <t>5.b</t>
  </si>
  <si>
    <t>N - telefony</t>
  </si>
  <si>
    <t>6.</t>
  </si>
  <si>
    <t>Z - DUP</t>
  </si>
  <si>
    <t>A - DUA</t>
  </si>
  <si>
    <t>7.</t>
  </si>
  <si>
    <t>7.b</t>
  </si>
  <si>
    <t>7.a</t>
  </si>
  <si>
    <t>Dopad případu 4 do HV</t>
  </si>
  <si>
    <t>1.</t>
  </si>
  <si>
    <t>Dopad případu 5 do HV</t>
  </si>
  <si>
    <t>2.</t>
  </si>
  <si>
    <t>FAP Telefon</t>
  </si>
  <si>
    <t>3.</t>
  </si>
  <si>
    <t>Zrušení odhadu</t>
  </si>
  <si>
    <t>FAV - dohoda s novým klientem</t>
  </si>
  <si>
    <t>Zrušení dohadu z příp. 7</t>
  </si>
  <si>
    <t>Dopad případu 7 do HV běž období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</si>
</sst>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2" borderId="5" xfId="0" applyFill="1" applyBorder="1"/>
    <xf numFmtId="44" fontId="0" fillId="2" borderId="6" xfId="1" applyFont="1" applyFill="1" applyBorder="1"/>
    <xf numFmtId="44" fontId="0" fillId="0" borderId="0" xfId="0" applyNumberFormat="1"/>
    <xf numFmtId="0" fontId="0" fillId="3" borderId="4" xfId="0" applyFill="1" applyBorder="1"/>
    <xf numFmtId="0" fontId="2" fillId="0" borderId="4" xfId="0" applyFont="1" applyBorder="1"/>
    <xf numFmtId="0" fontId="2" fillId="0" borderId="5" xfId="0" applyFont="1" applyBorder="1"/>
    <xf numFmtId="44" fontId="2" fillId="0" borderId="6" xfId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1" xfId="0" applyFont="1" applyBorder="1"/>
    <xf numFmtId="44" fontId="2" fillId="0" borderId="0" xfId="0" applyNumberFormat="1" applyFont="1"/>
    <xf numFmtId="0" fontId="2" fillId="0" borderId="0" xfId="0" applyFont="1"/>
    <xf numFmtId="0" fontId="2" fillId="0" borderId="12" xfId="0" applyFont="1" applyBorder="1"/>
    <xf numFmtId="0" fontId="2" fillId="0" borderId="12" xfId="0" applyFont="1" applyFill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2B846-8499-4622-A6E6-896ACAC6D5CC}">
  <dimension ref="A1:W25"/>
  <sheetViews>
    <sheetView tabSelected="1" workbookViewId="0">
      <selection activeCell="R7" activeCellId="1" sqref="R5 R7"/>
    </sheetView>
  </sheetViews>
  <sheetFormatPr defaultRowHeight="15" x14ac:dyDescent="0.25"/>
  <cols>
    <col min="1" max="1" width="2" bestFit="1" customWidth="1"/>
    <col min="2" max="2" width="52.7109375" customWidth="1"/>
    <col min="3" max="3" width="14" bestFit="1" customWidth="1"/>
    <col min="4" max="4" width="2.42578125" customWidth="1"/>
    <col min="5" max="5" width="3.140625" customWidth="1"/>
    <col min="6" max="6" width="12.85546875" bestFit="1" customWidth="1"/>
    <col min="7" max="7" width="2.5703125" bestFit="1" customWidth="1"/>
    <col min="8" max="8" width="12.85546875" bestFit="1" customWidth="1"/>
    <col min="9" max="9" width="2" customWidth="1"/>
    <col min="10" max="10" width="3.140625" customWidth="1"/>
    <col min="11" max="11" width="11.85546875" bestFit="1" customWidth="1"/>
    <col min="12" max="12" width="3.85546875" customWidth="1"/>
    <col min="13" max="13" width="11.85546875" bestFit="1" customWidth="1"/>
    <col min="14" max="14" width="1.85546875" customWidth="1"/>
    <col min="15" max="15" width="3" customWidth="1"/>
    <col min="16" max="16" width="14.140625" customWidth="1"/>
    <col min="17" max="17" width="3.140625" customWidth="1"/>
    <col min="18" max="18" width="12.85546875" bestFit="1" customWidth="1"/>
    <col min="19" max="19" width="1.5703125" customWidth="1"/>
    <col min="20" max="20" width="2.5703125" bestFit="1" customWidth="1"/>
    <col min="21" max="21" width="12.85546875" bestFit="1" customWidth="1"/>
    <col min="22" max="22" width="4" customWidth="1"/>
    <col min="23" max="23" width="12.85546875" bestFit="1" customWidth="1"/>
  </cols>
  <sheetData>
    <row r="1" spans="1:23" ht="15.75" thickBot="1" x14ac:dyDescent="0.3"/>
    <row r="2" spans="1:23" x14ac:dyDescent="0.25">
      <c r="A2" s="1"/>
      <c r="B2" s="2"/>
      <c r="C2" s="3" t="s">
        <v>1</v>
      </c>
      <c r="E2" s="7"/>
      <c r="F2" s="7"/>
      <c r="G2" s="7"/>
      <c r="H2" s="7"/>
      <c r="J2" s="7"/>
      <c r="K2" s="7" t="s">
        <v>11</v>
      </c>
      <c r="L2" s="7"/>
      <c r="M2" s="7"/>
      <c r="O2" s="7"/>
      <c r="P2" s="7" t="s">
        <v>17</v>
      </c>
      <c r="Q2" s="7"/>
      <c r="R2" s="7"/>
      <c r="T2" s="7"/>
      <c r="U2" s="7" t="s">
        <v>9</v>
      </c>
      <c r="V2" s="7"/>
      <c r="W2" s="7"/>
    </row>
    <row r="3" spans="1:23" x14ac:dyDescent="0.25">
      <c r="A3" s="4">
        <v>1</v>
      </c>
      <c r="B3" s="10" t="s">
        <v>0</v>
      </c>
      <c r="C3" s="11">
        <v>800000</v>
      </c>
      <c r="G3" s="8"/>
      <c r="J3" t="s">
        <v>12</v>
      </c>
      <c r="K3" s="12">
        <f>(W3/365)*102</f>
        <v>1564.9315068493149</v>
      </c>
      <c r="L3" s="8"/>
      <c r="O3" s="23" t="s">
        <v>22</v>
      </c>
      <c r="P3" s="22">
        <f>C16</f>
        <v>42000</v>
      </c>
      <c r="Q3" s="8" t="s">
        <v>18</v>
      </c>
      <c r="R3" s="12">
        <f>45*C7/90</f>
        <v>21000</v>
      </c>
      <c r="V3" s="8" t="s">
        <v>10</v>
      </c>
      <c r="W3" s="12">
        <f>C6</f>
        <v>5600</v>
      </c>
    </row>
    <row r="4" spans="1:23" x14ac:dyDescent="0.25">
      <c r="A4" s="4">
        <v>2</v>
      </c>
      <c r="B4" s="10" t="s">
        <v>2</v>
      </c>
      <c r="C4" s="11">
        <v>460000</v>
      </c>
      <c r="G4" s="9"/>
      <c r="J4" s="23" t="s">
        <v>29</v>
      </c>
      <c r="K4" s="22">
        <f>C11</f>
        <v>4035.0684931506848</v>
      </c>
      <c r="L4" s="9"/>
      <c r="Q4" s="9" t="s">
        <v>27</v>
      </c>
      <c r="R4" s="12">
        <f>23*C9/90</f>
        <v>10733.333333333334</v>
      </c>
      <c r="V4" s="24" t="s">
        <v>33</v>
      </c>
      <c r="W4" s="22">
        <f>C13</f>
        <v>4831.7</v>
      </c>
    </row>
    <row r="5" spans="1:23" x14ac:dyDescent="0.25">
      <c r="A5" s="4">
        <v>3</v>
      </c>
      <c r="B5" s="10" t="s">
        <v>3</v>
      </c>
      <c r="C5" s="11">
        <v>670000</v>
      </c>
      <c r="G5" s="9"/>
      <c r="L5" s="9"/>
      <c r="Q5" s="24" t="s">
        <v>31</v>
      </c>
      <c r="R5" s="22">
        <f>U23</f>
        <v>21000</v>
      </c>
      <c r="V5" s="9"/>
    </row>
    <row r="6" spans="1:23" x14ac:dyDescent="0.25">
      <c r="A6" s="13">
        <v>4</v>
      </c>
      <c r="B6" s="5" t="s">
        <v>4</v>
      </c>
      <c r="C6" s="6">
        <v>5600</v>
      </c>
      <c r="Q6" s="25" t="s">
        <v>16</v>
      </c>
      <c r="R6" s="22">
        <f>C15</f>
        <v>45000</v>
      </c>
    </row>
    <row r="7" spans="1:23" x14ac:dyDescent="0.25">
      <c r="A7" s="13">
        <v>5</v>
      </c>
      <c r="B7" s="5" t="s">
        <v>5</v>
      </c>
      <c r="C7" s="6">
        <v>42000</v>
      </c>
      <c r="E7" s="7"/>
      <c r="F7" s="7" t="s">
        <v>15</v>
      </c>
      <c r="G7" s="7"/>
      <c r="H7" s="7"/>
      <c r="J7" s="7"/>
      <c r="K7" s="7" t="s">
        <v>21</v>
      </c>
      <c r="L7" s="7"/>
      <c r="M7" s="7"/>
      <c r="Q7" s="24" t="s">
        <v>25</v>
      </c>
      <c r="R7" s="22">
        <f>U24</f>
        <v>31266.666666666664</v>
      </c>
      <c r="T7" s="7"/>
      <c r="U7" s="7"/>
      <c r="V7" s="7"/>
      <c r="W7" s="7"/>
    </row>
    <row r="8" spans="1:23" x14ac:dyDescent="0.25">
      <c r="A8" s="13">
        <v>6</v>
      </c>
      <c r="B8" s="5" t="s">
        <v>6</v>
      </c>
      <c r="C8" s="6">
        <v>5000</v>
      </c>
      <c r="E8" t="s">
        <v>16</v>
      </c>
      <c r="F8" s="12">
        <f>C7</f>
        <v>42000</v>
      </c>
      <c r="G8" s="8"/>
      <c r="J8" t="s">
        <v>22</v>
      </c>
      <c r="K8">
        <v>5000</v>
      </c>
      <c r="L8" s="21" t="s">
        <v>10</v>
      </c>
      <c r="M8" s="22">
        <f>C14</f>
        <v>5000</v>
      </c>
      <c r="Q8" s="9"/>
      <c r="V8" s="8"/>
    </row>
    <row r="9" spans="1:23" x14ac:dyDescent="0.25">
      <c r="A9" s="13">
        <v>7</v>
      </c>
      <c r="B9" s="5" t="s">
        <v>7</v>
      </c>
      <c r="C9" s="6">
        <v>42000</v>
      </c>
      <c r="E9" s="23" t="s">
        <v>16</v>
      </c>
      <c r="F9" s="22">
        <f>C15</f>
        <v>45000</v>
      </c>
      <c r="G9" s="9"/>
      <c r="J9" s="23" t="s">
        <v>33</v>
      </c>
      <c r="K9" s="22">
        <f>C13</f>
        <v>4831.7</v>
      </c>
      <c r="L9" s="9"/>
      <c r="O9" s="7"/>
      <c r="P9" s="7"/>
      <c r="Q9" s="7"/>
      <c r="R9" s="7"/>
      <c r="V9" s="9"/>
    </row>
    <row r="10" spans="1:23" x14ac:dyDescent="0.25">
      <c r="A10" s="4">
        <v>8</v>
      </c>
      <c r="B10" s="5" t="s">
        <v>8</v>
      </c>
      <c r="C10" s="6"/>
      <c r="G10" s="9"/>
      <c r="L10" s="9"/>
      <c r="Q10" s="8"/>
      <c r="V10" s="9"/>
    </row>
    <row r="11" spans="1:23" x14ac:dyDescent="0.25">
      <c r="A11" s="14">
        <v>1</v>
      </c>
      <c r="B11" s="15" t="s">
        <v>28</v>
      </c>
      <c r="C11" s="16">
        <f>F23</f>
        <v>4035.0684931506848</v>
      </c>
      <c r="M11" s="12"/>
      <c r="Q11" s="9"/>
    </row>
    <row r="12" spans="1:23" x14ac:dyDescent="0.25">
      <c r="A12" s="14">
        <v>2</v>
      </c>
      <c r="B12" s="15" t="s">
        <v>30</v>
      </c>
      <c r="C12" s="16">
        <f>W23</f>
        <v>21000</v>
      </c>
      <c r="E12" s="7"/>
      <c r="F12" s="7"/>
      <c r="G12" s="7"/>
      <c r="H12" s="7"/>
      <c r="J12" s="7"/>
      <c r="K12" s="7"/>
      <c r="L12" s="7"/>
      <c r="M12" s="7"/>
      <c r="Q12" s="9"/>
      <c r="T12" s="7"/>
      <c r="U12" s="7"/>
      <c r="V12" s="7"/>
      <c r="W12" s="7"/>
    </row>
    <row r="13" spans="1:23" x14ac:dyDescent="0.25">
      <c r="A13" s="14">
        <v>3</v>
      </c>
      <c r="B13" s="15" t="s">
        <v>32</v>
      </c>
      <c r="C13" s="16">
        <v>4831.7</v>
      </c>
      <c r="G13" s="8"/>
      <c r="L13" s="8"/>
      <c r="V13" s="8"/>
    </row>
    <row r="14" spans="1:23" x14ac:dyDescent="0.25">
      <c r="A14" s="14">
        <v>4</v>
      </c>
      <c r="B14" s="15" t="s">
        <v>34</v>
      </c>
      <c r="C14" s="16">
        <f>W18</f>
        <v>5000</v>
      </c>
      <c r="G14" s="9"/>
      <c r="L14" s="9"/>
      <c r="O14" s="7"/>
      <c r="P14" s="7"/>
      <c r="Q14" s="7"/>
      <c r="R14" s="7"/>
      <c r="V14" s="9"/>
    </row>
    <row r="15" spans="1:23" x14ac:dyDescent="0.25">
      <c r="A15" s="14">
        <v>5</v>
      </c>
      <c r="B15" s="15" t="s">
        <v>35</v>
      </c>
      <c r="C15" s="16">
        <v>45000</v>
      </c>
      <c r="G15" s="9"/>
      <c r="L15" s="9"/>
      <c r="Q15" s="8"/>
      <c r="V15" s="9"/>
    </row>
    <row r="16" spans="1:23" x14ac:dyDescent="0.25">
      <c r="A16" s="14">
        <v>6</v>
      </c>
      <c r="B16" s="15" t="s">
        <v>36</v>
      </c>
      <c r="C16" s="16">
        <f>C9</f>
        <v>42000</v>
      </c>
      <c r="Q16" s="9"/>
    </row>
    <row r="17" spans="1:23" x14ac:dyDescent="0.25">
      <c r="A17" s="14">
        <v>7</v>
      </c>
      <c r="B17" s="15" t="s">
        <v>37</v>
      </c>
      <c r="C17" s="16">
        <f>W24</f>
        <v>31266.666666666664</v>
      </c>
      <c r="E17" s="7"/>
      <c r="F17" s="7" t="s">
        <v>24</v>
      </c>
      <c r="G17" s="7"/>
      <c r="H17" s="7"/>
      <c r="J17" s="7"/>
      <c r="K17" s="7"/>
      <c r="L17" s="7"/>
      <c r="M17" s="7"/>
      <c r="Q17" s="9"/>
      <c r="T17" s="7"/>
      <c r="U17" s="7" t="s">
        <v>23</v>
      </c>
      <c r="V17" s="7"/>
      <c r="W17" s="7"/>
    </row>
    <row r="18" spans="1:23" x14ac:dyDescent="0.25">
      <c r="A18" s="14">
        <v>8</v>
      </c>
      <c r="B18" s="15"/>
      <c r="C18" s="17"/>
      <c r="E18" t="s">
        <v>25</v>
      </c>
      <c r="F18" s="12">
        <f>C9</f>
        <v>42000</v>
      </c>
      <c r="G18" s="21" t="s">
        <v>22</v>
      </c>
      <c r="H18" s="22">
        <f>C16</f>
        <v>42000</v>
      </c>
      <c r="L18" s="8"/>
      <c r="T18" s="23" t="s">
        <v>10</v>
      </c>
      <c r="U18" s="22">
        <f>C14</f>
        <v>5000</v>
      </c>
      <c r="V18" s="8" t="s">
        <v>22</v>
      </c>
      <c r="W18">
        <f>K8</f>
        <v>5000</v>
      </c>
    </row>
    <row r="19" spans="1:23" ht="15.75" thickBot="1" x14ac:dyDescent="0.3">
      <c r="A19" s="18">
        <v>9</v>
      </c>
      <c r="B19" s="19"/>
      <c r="C19" s="20"/>
      <c r="G19" s="9"/>
      <c r="L19" s="9"/>
      <c r="O19" s="7"/>
      <c r="P19" s="7"/>
      <c r="Q19" s="7"/>
      <c r="R19" s="7"/>
      <c r="V19" s="9"/>
    </row>
    <row r="20" spans="1:23" x14ac:dyDescent="0.25">
      <c r="G20" s="9"/>
      <c r="L20" s="9"/>
      <c r="Q20" s="8"/>
      <c r="V20" s="9"/>
    </row>
    <row r="21" spans="1:23" x14ac:dyDescent="0.25">
      <c r="Q21" s="9"/>
    </row>
    <row r="22" spans="1:23" x14ac:dyDescent="0.25">
      <c r="E22" s="7"/>
      <c r="F22" s="7" t="s">
        <v>13</v>
      </c>
      <c r="G22" s="7"/>
      <c r="H22" s="7"/>
      <c r="J22" s="7"/>
      <c r="K22" s="7"/>
      <c r="L22" s="7"/>
      <c r="M22" s="7"/>
      <c r="Q22" s="9"/>
      <c r="T22" s="7"/>
      <c r="U22" s="7" t="s">
        <v>19</v>
      </c>
      <c r="V22" s="7"/>
      <c r="W22" s="7"/>
    </row>
    <row r="23" spans="1:23" x14ac:dyDescent="0.25">
      <c r="E23" t="s">
        <v>14</v>
      </c>
      <c r="F23" s="12">
        <f>W3-K3</f>
        <v>4035.0684931506848</v>
      </c>
      <c r="G23" s="21" t="s">
        <v>29</v>
      </c>
      <c r="H23" s="22">
        <f>F23</f>
        <v>4035.0684931506848</v>
      </c>
      <c r="L23" s="8"/>
      <c r="T23" s="23" t="s">
        <v>31</v>
      </c>
      <c r="U23" s="22">
        <f>W23</f>
        <v>21000</v>
      </c>
      <c r="V23" s="8" t="s">
        <v>20</v>
      </c>
      <c r="W23" s="12">
        <f>F8-R3</f>
        <v>21000</v>
      </c>
    </row>
    <row r="24" spans="1:23" x14ac:dyDescent="0.25">
      <c r="G24" s="9"/>
      <c r="L24" s="9"/>
      <c r="T24" s="23" t="s">
        <v>25</v>
      </c>
      <c r="U24" s="22">
        <f>C17</f>
        <v>31266.666666666664</v>
      </c>
      <c r="V24" s="9" t="s">
        <v>26</v>
      </c>
      <c r="W24" s="12">
        <f>F18-R4</f>
        <v>31266.666666666664</v>
      </c>
    </row>
    <row r="25" spans="1:23" x14ac:dyDescent="0.25">
      <c r="G25" s="9"/>
      <c r="L25" s="9"/>
      <c r="V25" s="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2021-11-22T08:56:08Z</dcterms:created>
  <dcterms:modified xsi:type="dcterms:W3CDTF">2022-11-18T10:02:55Z</dcterms:modified>
</cp:coreProperties>
</file>