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kumenty\MVSO\Vyuka\FU\FU_I\ZS2022\"/>
    </mc:Choice>
  </mc:AlternateContent>
  <xr:revisionPtr revIDLastSave="0" documentId="13_ncr:1_{69B999C3-B661-42F1-B896-2EA3CDCF54A7}" xr6:coauthVersionLast="47" xr6:coauthVersionMax="47" xr10:uidLastSave="{00000000-0000-0000-0000-000000000000}"/>
  <bookViews>
    <workbookView xWindow="20370" yWindow="-417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G10" i="1"/>
  <c r="G16" i="1"/>
  <c r="E13" i="1"/>
  <c r="C5" i="1"/>
  <c r="C13" i="1" s="1"/>
</calcChain>
</file>

<file path=xl/sharedStrings.xml><?xml version="1.0" encoding="utf-8"?>
<sst xmlns="http://schemas.openxmlformats.org/spreadsheetml/2006/main" count="60" uniqueCount="56">
  <si>
    <t>Prodejní hala</t>
  </si>
  <si>
    <t>Oprávky k prodejní hale</t>
  </si>
  <si>
    <t>Registrační pokladna</t>
  </si>
  <si>
    <t>Oprávky k reg. Pokladně</t>
  </si>
  <si>
    <t>Regály</t>
  </si>
  <si>
    <t>Oprávky k regálům</t>
  </si>
  <si>
    <t>Zboží</t>
  </si>
  <si>
    <t>Běžný účet</t>
  </si>
  <si>
    <t>Pokladna</t>
  </si>
  <si>
    <t>Celkem</t>
  </si>
  <si>
    <t>Aktiva</t>
  </si>
  <si>
    <t>Pasiva</t>
  </si>
  <si>
    <t>Zahajovací rozvaha</t>
  </si>
  <si>
    <t>ZK</t>
  </si>
  <si>
    <t>Rezervní fond</t>
  </si>
  <si>
    <t>HV minulých let</t>
  </si>
  <si>
    <t>Bankovní úvěr</t>
  </si>
  <si>
    <t>Dodavatelé</t>
  </si>
  <si>
    <t>Kč</t>
  </si>
  <si>
    <t>MD</t>
  </si>
  <si>
    <t>D</t>
  </si>
  <si>
    <t>tis. Kč</t>
  </si>
  <si>
    <t>Nákup zboží (3000 ks za 50 Kč/ks), FAP</t>
  </si>
  <si>
    <t>Došla faktura za elektrickou energii</t>
  </si>
  <si>
    <t>Faktura z příp. 1 uhrazena z BU</t>
  </si>
  <si>
    <t>Faktura z příp. 2 uhrazena z BU</t>
  </si>
  <si>
    <t>Prodej zboží 2000 ks - prodej za hotové, prodejní cena 160 Kč/ks</t>
  </si>
  <si>
    <t>Vyskladnění zboží 2000 ks</t>
  </si>
  <si>
    <t>Peníze z pokladny převedeny na BU</t>
  </si>
  <si>
    <t>Na BU zaúčtován poplatek za vedení účtu</t>
  </si>
  <si>
    <t>Na BU zaúčtován přijatý úrok</t>
  </si>
  <si>
    <t>Nákup zboží (2500 ks za 52 Kč/ks), FAP</t>
  </si>
  <si>
    <t>Faktura z případu 10 uhrazena z BU</t>
  </si>
  <si>
    <t>Peníze z převodu připsány na BÚ</t>
  </si>
  <si>
    <t>Prodej zboží 2800 ks - prodej za hotové, prodejní cena 158 Kč/ks</t>
  </si>
  <si>
    <t>Vyskladnění 2800 ks</t>
  </si>
  <si>
    <t>Měsíční odpis prodejní haly (životnost odhadnuta na 20 let)</t>
  </si>
  <si>
    <t>Měsíční odpis registračních pokladen (životnost odhanduta na 7 let)</t>
  </si>
  <si>
    <t>Nákup zboží (3200 ks za 49 Kč/ks), FAP</t>
  </si>
  <si>
    <t>Faktura z případu 17 uhrazena z BU</t>
  </si>
  <si>
    <t>Převod peněz z pokladny do banky</t>
  </si>
  <si>
    <t>Prodej zboží 2500 ks - prodej za hotové, prodejní cena 162 Kč/ks</t>
  </si>
  <si>
    <t>Vyskladnění 2500 ks</t>
  </si>
  <si>
    <t>Doodepsání regálového systému (regály)</t>
  </si>
  <si>
    <t>Vyřazení regálového systému</t>
  </si>
  <si>
    <t>Pořízení nového regálového systému</t>
  </si>
  <si>
    <t>Doprava regálů do prodejny</t>
  </si>
  <si>
    <t>Instalace regálů na místo</t>
  </si>
  <si>
    <t>Zařazení regálů do používání</t>
  </si>
  <si>
    <t>N</t>
  </si>
  <si>
    <t>V</t>
  </si>
  <si>
    <t>HV</t>
  </si>
  <si>
    <t>2)</t>
  </si>
  <si>
    <t>1)</t>
  </si>
  <si>
    <t>Výpis z banky - peníze z případu 19 připsány na účet</t>
  </si>
  <si>
    <t>Poč. zůstatek zboží v kusech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</si>
</sst>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_K_č_-;\-* #,##0\ _K_č_-;_-* &quot;-&quot;??\ _K_č_-;_-@_-"/>
    <numFmt numFmtId="166" formatCode="_-* #,##0\ &quot;Kč&quot;_-;\-* #,##0\ &quot;Kč&quot;_-;_-* &quot;-&quot;??\ &quot;Kč&quot;_-;_-@_-"/>
    <numFmt numFmtId="167" formatCode="#,##0_ ;\-#,##0\ 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165" fontId="0" fillId="0" borderId="0" xfId="1" applyNumberFormat="1" applyFont="1"/>
    <xf numFmtId="0" fontId="0" fillId="0" borderId="4" xfId="0" applyBorder="1"/>
    <xf numFmtId="0" fontId="0" fillId="0" borderId="5" xfId="0" applyBorder="1"/>
    <xf numFmtId="165" fontId="0" fillId="0" borderId="6" xfId="1" applyNumberFormat="1" applyFont="1" applyBorder="1"/>
    <xf numFmtId="165" fontId="0" fillId="0" borderId="5" xfId="1" applyNumberFormat="1" applyFont="1" applyBorder="1"/>
    <xf numFmtId="0" fontId="2" fillId="0" borderId="7" xfId="0" applyFont="1" applyBorder="1"/>
    <xf numFmtId="165" fontId="2" fillId="0" borderId="8" xfId="1" applyNumberFormat="1" applyFont="1" applyBorder="1"/>
    <xf numFmtId="0" fontId="2" fillId="0" borderId="8" xfId="0" applyFont="1" applyBorder="1"/>
    <xf numFmtId="165" fontId="2" fillId="0" borderId="9" xfId="1" applyNumberFormat="1" applyFont="1" applyBorder="1"/>
    <xf numFmtId="0" fontId="2" fillId="0" borderId="1" xfId="0" applyFont="1" applyBorder="1"/>
    <xf numFmtId="0" fontId="2" fillId="0" borderId="2" xfId="0" applyFont="1" applyBorder="1"/>
    <xf numFmtId="165" fontId="2" fillId="0" borderId="3" xfId="1" applyNumberFormat="1" applyFont="1" applyBorder="1"/>
    <xf numFmtId="166" fontId="0" fillId="0" borderId="0" xfId="2" applyNumberFormat="1" applyFont="1"/>
    <xf numFmtId="166" fontId="0" fillId="0" borderId="5" xfId="2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9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0" xfId="0" applyBorder="1"/>
    <xf numFmtId="165" fontId="0" fillId="0" borderId="0" xfId="1" applyNumberFormat="1" applyFont="1" applyBorder="1"/>
    <xf numFmtId="165" fontId="0" fillId="0" borderId="22" xfId="1" applyNumberFormat="1" applyFont="1" applyBorder="1"/>
    <xf numFmtId="0" fontId="0" fillId="0" borderId="22" xfId="0" applyBorder="1"/>
    <xf numFmtId="0" fontId="0" fillId="0" borderId="5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7" fontId="0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1"/>
  <sheetViews>
    <sheetView tabSelected="1" workbookViewId="0">
      <selection activeCell="G5" sqref="G5"/>
    </sheetView>
  </sheetViews>
  <sheetFormatPr defaultRowHeight="15" x14ac:dyDescent="0.25"/>
  <cols>
    <col min="1" max="1" width="3" bestFit="1" customWidth="1"/>
    <col min="2" max="2" width="22.7109375" customWidth="1"/>
    <col min="3" max="3" width="10" customWidth="1"/>
    <col min="4" max="4" width="15.140625" bestFit="1" customWidth="1"/>
    <col min="5" max="5" width="10.28515625" style="1" bestFit="1" customWidth="1"/>
    <col min="6" max="6" width="1.7109375" customWidth="1"/>
    <col min="7" max="7" width="12.7109375" style="13" bestFit="1" customWidth="1"/>
    <col min="10" max="10" width="1.7109375" customWidth="1"/>
    <col min="11" max="14" width="7.28515625" customWidth="1"/>
    <col min="15" max="15" width="1.85546875" customWidth="1"/>
    <col min="16" max="19" width="7.28515625" customWidth="1"/>
    <col min="20" max="20" width="2.140625" customWidth="1"/>
    <col min="21" max="24" width="7.28515625" customWidth="1"/>
    <col min="25" max="25" width="3.42578125" customWidth="1"/>
    <col min="26" max="26" width="18.28515625" customWidth="1"/>
    <col min="28" max="28" width="18.28515625" customWidth="1"/>
  </cols>
  <sheetData>
    <row r="1" spans="2:29" ht="15.75" thickBot="1" x14ac:dyDescent="0.3">
      <c r="Z1" t="s">
        <v>53</v>
      </c>
    </row>
    <row r="2" spans="2:29" ht="15.75" thickTop="1" x14ac:dyDescent="0.25">
      <c r="B2" s="10"/>
      <c r="C2" s="11" t="s">
        <v>12</v>
      </c>
      <c r="D2" s="11"/>
      <c r="E2" s="12" t="s">
        <v>21</v>
      </c>
      <c r="J2" s="25"/>
      <c r="K2" s="15"/>
      <c r="L2" s="16"/>
      <c r="M2" s="15"/>
      <c r="N2" s="15"/>
      <c r="P2" s="15"/>
      <c r="Q2" s="16"/>
      <c r="R2" s="15"/>
      <c r="S2" s="15"/>
      <c r="U2" s="15"/>
      <c r="V2" s="16"/>
      <c r="W2" s="15"/>
      <c r="X2" s="15"/>
      <c r="Z2" s="31" t="s">
        <v>49</v>
      </c>
      <c r="AA2" s="32"/>
      <c r="AB2" s="33" t="s">
        <v>50</v>
      </c>
      <c r="AC2" s="34"/>
    </row>
    <row r="3" spans="2:29" x14ac:dyDescent="0.25">
      <c r="B3" s="2" t="s">
        <v>10</v>
      </c>
      <c r="C3" s="3"/>
      <c r="D3" s="3" t="s">
        <v>11</v>
      </c>
      <c r="E3" s="4"/>
      <c r="L3" s="17"/>
      <c r="Q3" s="17"/>
      <c r="V3" s="17"/>
      <c r="Z3" s="2"/>
      <c r="AA3" s="3"/>
      <c r="AB3" s="3"/>
      <c r="AC3" s="19"/>
    </row>
    <row r="4" spans="2:29" x14ac:dyDescent="0.25">
      <c r="B4" s="2" t="s">
        <v>0</v>
      </c>
      <c r="C4" s="5">
        <v>14000</v>
      </c>
      <c r="D4" s="3" t="s">
        <v>13</v>
      </c>
      <c r="E4" s="4">
        <v>7000</v>
      </c>
      <c r="L4" s="17"/>
      <c r="Q4" s="17"/>
      <c r="V4" s="17"/>
      <c r="Z4" s="2"/>
      <c r="AA4" s="3"/>
      <c r="AB4" s="3"/>
      <c r="AC4" s="19"/>
    </row>
    <row r="5" spans="2:29" x14ac:dyDescent="0.25">
      <c r="B5" s="2" t="s">
        <v>1</v>
      </c>
      <c r="C5" s="5">
        <f>-7*C4/(20*12)</f>
        <v>-408.33333333333331</v>
      </c>
      <c r="D5" s="3" t="s">
        <v>14</v>
      </c>
      <c r="E5" s="4">
        <v>700</v>
      </c>
      <c r="L5" s="17"/>
      <c r="Q5" s="17"/>
      <c r="V5" s="17"/>
      <c r="Z5" s="2"/>
      <c r="AA5" s="3"/>
      <c r="AB5" s="3"/>
      <c r="AC5" s="19"/>
    </row>
    <row r="6" spans="2:29" x14ac:dyDescent="0.25">
      <c r="B6" s="2" t="s">
        <v>2</v>
      </c>
      <c r="C6" s="5">
        <v>2500</v>
      </c>
      <c r="D6" s="3" t="s">
        <v>15</v>
      </c>
      <c r="E6" s="4">
        <v>5500</v>
      </c>
      <c r="L6" s="17"/>
      <c r="Q6" s="17"/>
      <c r="V6" s="17"/>
      <c r="Z6" s="2"/>
      <c r="AA6" s="3"/>
      <c r="AB6" s="3"/>
      <c r="AC6" s="19"/>
    </row>
    <row r="7" spans="2:29" x14ac:dyDescent="0.25">
      <c r="B7" s="2" t="s">
        <v>3</v>
      </c>
      <c r="C7" s="5">
        <v>-450</v>
      </c>
      <c r="D7" s="3"/>
      <c r="E7" s="4"/>
      <c r="Z7" s="2"/>
      <c r="AA7" s="3"/>
      <c r="AB7" s="3"/>
      <c r="AC7" s="19"/>
    </row>
    <row r="8" spans="2:29" x14ac:dyDescent="0.25">
      <c r="B8" s="2" t="s">
        <v>4</v>
      </c>
      <c r="C8" s="5">
        <v>700</v>
      </c>
      <c r="D8" s="3" t="s">
        <v>16</v>
      </c>
      <c r="E8" s="4">
        <v>2000</v>
      </c>
      <c r="Z8" s="2"/>
      <c r="AA8" s="3"/>
      <c r="AB8" s="3"/>
      <c r="AC8" s="19"/>
    </row>
    <row r="9" spans="2:29" x14ac:dyDescent="0.25">
      <c r="B9" s="2" t="s">
        <v>5</v>
      </c>
      <c r="C9" s="5">
        <v>-680</v>
      </c>
      <c r="D9" s="3" t="s">
        <v>17</v>
      </c>
      <c r="E9" s="4">
        <v>2220</v>
      </c>
      <c r="G9" s="13" t="s">
        <v>55</v>
      </c>
      <c r="K9" s="15"/>
      <c r="L9" s="16"/>
      <c r="M9" s="15"/>
      <c r="N9" s="15"/>
      <c r="P9" s="15"/>
      <c r="Q9" s="16"/>
      <c r="R9" s="15"/>
      <c r="S9" s="15"/>
      <c r="U9" s="15"/>
      <c r="V9" s="16"/>
      <c r="W9" s="15"/>
      <c r="X9" s="15"/>
      <c r="Z9" s="2"/>
      <c r="AA9" s="3"/>
      <c r="AB9" s="3"/>
      <c r="AC9" s="19"/>
    </row>
    <row r="10" spans="2:29" ht="15.75" thickBot="1" x14ac:dyDescent="0.3">
      <c r="B10" s="2" t="s">
        <v>6</v>
      </c>
      <c r="C10" s="5">
        <f>2000*48/1000</f>
        <v>96</v>
      </c>
      <c r="D10" s="3"/>
      <c r="E10" s="4"/>
      <c r="G10" s="35">
        <f>2000</f>
        <v>2000</v>
      </c>
      <c r="L10" s="17"/>
      <c r="Q10" s="17"/>
      <c r="V10" s="17"/>
      <c r="Z10" s="22"/>
      <c r="AA10" s="18"/>
      <c r="AB10" s="3"/>
      <c r="AC10" s="19"/>
    </row>
    <row r="11" spans="2:29" ht="16.5" thickTop="1" thickBot="1" x14ac:dyDescent="0.3">
      <c r="B11" s="2" t="s">
        <v>7</v>
      </c>
      <c r="C11" s="5">
        <v>1262</v>
      </c>
      <c r="D11" s="3"/>
      <c r="E11" s="4"/>
      <c r="L11" s="17"/>
      <c r="Q11" s="17"/>
      <c r="V11" s="17"/>
      <c r="Z11" s="23" t="s">
        <v>51</v>
      </c>
      <c r="AA11" s="24"/>
      <c r="AB11" s="21"/>
      <c r="AC11" s="20"/>
    </row>
    <row r="12" spans="2:29" ht="15.75" thickTop="1" x14ac:dyDescent="0.25">
      <c r="B12" s="2" t="s">
        <v>8</v>
      </c>
      <c r="C12" s="5">
        <v>400</v>
      </c>
      <c r="D12" s="3"/>
      <c r="E12" s="4"/>
      <c r="L12" s="17"/>
      <c r="Q12" s="17"/>
      <c r="V12" s="17"/>
    </row>
    <row r="13" spans="2:29" ht="15.75" thickBot="1" x14ac:dyDescent="0.3">
      <c r="B13" s="6" t="s">
        <v>9</v>
      </c>
      <c r="C13" s="7">
        <f>SUM(C4:C12)</f>
        <v>17419.666666666664</v>
      </c>
      <c r="D13" s="8" t="s">
        <v>9</v>
      </c>
      <c r="E13" s="9">
        <f>SUM(E4:E12)</f>
        <v>17420</v>
      </c>
      <c r="L13" s="17"/>
      <c r="Q13" s="17"/>
      <c r="V13" s="17"/>
    </row>
    <row r="14" spans="2:29" ht="16.5" thickTop="1" thickBot="1" x14ac:dyDescent="0.3">
      <c r="G14" s="13" t="s">
        <v>18</v>
      </c>
      <c r="H14" t="s">
        <v>19</v>
      </c>
      <c r="I14" t="s">
        <v>20</v>
      </c>
      <c r="Z14" t="s">
        <v>52</v>
      </c>
    </row>
    <row r="15" spans="2:29" ht="15.75" thickTop="1" x14ac:dyDescent="0.25">
      <c r="B15" s="30" t="s">
        <v>22</v>
      </c>
      <c r="C15" s="30"/>
      <c r="D15" s="30"/>
      <c r="E15" s="30"/>
      <c r="F15" s="30"/>
      <c r="G15" s="14"/>
      <c r="H15" s="5"/>
      <c r="I15" s="3"/>
      <c r="Z15" s="31" t="s">
        <v>49</v>
      </c>
      <c r="AA15" s="32"/>
      <c r="AB15" s="33" t="s">
        <v>50</v>
      </c>
      <c r="AC15" s="34"/>
    </row>
    <row r="16" spans="2:29" x14ac:dyDescent="0.25">
      <c r="B16" s="30" t="s">
        <v>23</v>
      </c>
      <c r="C16" s="30"/>
      <c r="D16" s="30"/>
      <c r="E16" s="30"/>
      <c r="F16" s="30"/>
      <c r="G16" s="14">
        <f>50*3000</f>
        <v>150000</v>
      </c>
      <c r="H16" s="5"/>
      <c r="I16" s="3"/>
      <c r="K16" s="15"/>
      <c r="L16" s="16"/>
      <c r="M16" s="15"/>
      <c r="N16" s="15"/>
      <c r="P16" s="15"/>
      <c r="Q16" s="16"/>
      <c r="R16" s="15"/>
      <c r="S16" s="15"/>
      <c r="U16" s="15"/>
      <c r="V16" s="16"/>
      <c r="W16" s="15"/>
      <c r="X16" s="15"/>
      <c r="Z16" s="2"/>
      <c r="AA16" s="3"/>
      <c r="AB16" s="3"/>
      <c r="AC16" s="19"/>
    </row>
    <row r="17" spans="1:29" x14ac:dyDescent="0.25">
      <c r="B17" s="30" t="s">
        <v>24</v>
      </c>
      <c r="C17" s="30"/>
      <c r="D17" s="30"/>
      <c r="E17" s="30"/>
      <c r="F17" s="30"/>
      <c r="G17" s="14">
        <v>16000</v>
      </c>
      <c r="H17" s="5"/>
      <c r="I17" s="3"/>
      <c r="L17" s="17"/>
      <c r="Q17" s="17"/>
      <c r="V17" s="17"/>
      <c r="Z17" s="2"/>
      <c r="AA17" s="3"/>
      <c r="AB17" s="3"/>
      <c r="AC17" s="19"/>
    </row>
    <row r="18" spans="1:29" ht="14.25" customHeight="1" x14ac:dyDescent="0.25">
      <c r="B18" s="30" t="s">
        <v>25</v>
      </c>
      <c r="C18" s="30"/>
      <c r="D18" s="30"/>
      <c r="E18" s="30"/>
      <c r="F18" s="30"/>
      <c r="G18" s="14"/>
      <c r="H18" s="14"/>
      <c r="I18" s="5"/>
      <c r="L18" s="17"/>
      <c r="Q18" s="17"/>
      <c r="V18" s="17"/>
      <c r="Z18" s="2"/>
      <c r="AA18" s="3"/>
      <c r="AB18" s="3"/>
      <c r="AC18" s="19"/>
    </row>
    <row r="19" spans="1:29" ht="17.100000000000001" customHeight="1" x14ac:dyDescent="0.25">
      <c r="A19" s="3">
        <v>1</v>
      </c>
      <c r="B19" s="30" t="s">
        <v>26</v>
      </c>
      <c r="C19" s="30"/>
      <c r="D19" s="30"/>
      <c r="E19" s="30"/>
      <c r="F19" s="30"/>
      <c r="G19" s="14"/>
      <c r="H19" s="14"/>
      <c r="I19" s="5"/>
      <c r="J19" s="26"/>
      <c r="L19" s="17"/>
      <c r="Q19" s="17"/>
      <c r="V19" s="17"/>
      <c r="Z19" s="2"/>
      <c r="AA19" s="3"/>
      <c r="AB19" s="3"/>
      <c r="AC19" s="19"/>
    </row>
    <row r="20" spans="1:29" ht="17.100000000000001" customHeight="1" x14ac:dyDescent="0.25">
      <c r="A20" s="3">
        <v>2</v>
      </c>
      <c r="B20" s="30" t="s">
        <v>27</v>
      </c>
      <c r="C20" s="30"/>
      <c r="D20" s="30"/>
      <c r="E20" s="30"/>
      <c r="F20" s="30"/>
      <c r="G20" s="14"/>
      <c r="H20" s="3"/>
      <c r="I20" s="3"/>
      <c r="J20" s="26"/>
      <c r="L20" s="17"/>
      <c r="Q20" s="17"/>
      <c r="V20" s="17"/>
      <c r="Z20" s="2"/>
      <c r="AA20" s="3"/>
      <c r="AB20" s="3"/>
      <c r="AC20" s="19"/>
    </row>
    <row r="21" spans="1:29" ht="17.100000000000001" customHeight="1" x14ac:dyDescent="0.25">
      <c r="A21" s="3">
        <v>3</v>
      </c>
      <c r="B21" s="30" t="s">
        <v>28</v>
      </c>
      <c r="C21" s="30"/>
      <c r="D21" s="30"/>
      <c r="E21" s="30"/>
      <c r="F21" s="30"/>
      <c r="G21" s="14">
        <v>300000</v>
      </c>
      <c r="H21" s="3"/>
      <c r="I21" s="3"/>
      <c r="J21" s="26"/>
      <c r="Z21" s="2"/>
      <c r="AA21" s="3"/>
      <c r="AB21" s="3"/>
      <c r="AC21" s="19"/>
    </row>
    <row r="22" spans="1:29" ht="17.100000000000001" customHeight="1" x14ac:dyDescent="0.25">
      <c r="A22" s="3">
        <v>4</v>
      </c>
      <c r="B22" s="30" t="s">
        <v>29</v>
      </c>
      <c r="C22" s="30"/>
      <c r="D22" s="30"/>
      <c r="E22" s="30"/>
      <c r="F22" s="30"/>
      <c r="G22" s="14">
        <v>5000</v>
      </c>
      <c r="H22" s="3"/>
      <c r="I22" s="3"/>
      <c r="J22" s="27"/>
      <c r="Z22" s="2"/>
      <c r="AA22" s="3"/>
      <c r="AB22" s="3"/>
      <c r="AC22" s="19"/>
    </row>
    <row r="23" spans="1:29" ht="17.100000000000001" customHeight="1" thickBot="1" x14ac:dyDescent="0.3">
      <c r="A23" s="3">
        <v>5</v>
      </c>
      <c r="B23" s="30" t="s">
        <v>30</v>
      </c>
      <c r="C23" s="30"/>
      <c r="D23" s="30"/>
      <c r="E23" s="30"/>
      <c r="F23" s="30"/>
      <c r="G23" s="14">
        <v>3000</v>
      </c>
      <c r="H23" s="3"/>
      <c r="I23" s="3"/>
      <c r="J23" s="28"/>
      <c r="K23" s="15"/>
      <c r="L23" s="16"/>
      <c r="M23" s="15"/>
      <c r="N23" s="15"/>
      <c r="P23" s="15"/>
      <c r="Q23" s="16"/>
      <c r="R23" s="15"/>
      <c r="S23" s="15"/>
      <c r="U23" s="15"/>
      <c r="V23" s="16"/>
      <c r="W23" s="15"/>
      <c r="X23" s="15"/>
      <c r="Z23" s="22"/>
      <c r="AA23" s="18"/>
      <c r="AB23" s="3"/>
      <c r="AC23" s="19"/>
    </row>
    <row r="24" spans="1:29" ht="17.100000000000001" customHeight="1" thickTop="1" thickBot="1" x14ac:dyDescent="0.3">
      <c r="A24" s="3">
        <v>6</v>
      </c>
      <c r="B24" s="30" t="s">
        <v>31</v>
      </c>
      <c r="C24" s="30"/>
      <c r="D24" s="30"/>
      <c r="E24" s="30"/>
      <c r="F24" s="30"/>
      <c r="G24" s="14"/>
      <c r="H24" s="3"/>
      <c r="I24" s="3"/>
      <c r="J24" s="26"/>
      <c r="L24" s="17"/>
      <c r="Q24" s="17"/>
      <c r="V24" s="17"/>
      <c r="Z24" s="23" t="s">
        <v>51</v>
      </c>
      <c r="AA24" s="24"/>
      <c r="AB24" s="21"/>
      <c r="AC24" s="20"/>
    </row>
    <row r="25" spans="1:29" ht="17.100000000000001" customHeight="1" thickTop="1" x14ac:dyDescent="0.25">
      <c r="A25" s="3">
        <v>7</v>
      </c>
      <c r="B25" s="30" t="s">
        <v>32</v>
      </c>
      <c r="C25" s="30"/>
      <c r="D25" s="30"/>
      <c r="E25" s="30"/>
      <c r="F25" s="30"/>
      <c r="G25" s="14"/>
      <c r="H25" s="3"/>
      <c r="I25" s="3"/>
      <c r="J25" s="26"/>
      <c r="L25" s="17"/>
      <c r="Q25" s="17"/>
      <c r="V25" s="17"/>
    </row>
    <row r="26" spans="1:29" ht="17.100000000000001" customHeight="1" x14ac:dyDescent="0.25">
      <c r="A26" s="3">
        <v>8</v>
      </c>
      <c r="B26" s="30" t="s">
        <v>33</v>
      </c>
      <c r="C26" s="30"/>
      <c r="D26" s="30"/>
      <c r="E26" s="30"/>
      <c r="F26" s="30"/>
      <c r="G26" s="14"/>
      <c r="H26" s="3"/>
      <c r="I26" s="3"/>
      <c r="J26" s="26"/>
      <c r="L26" s="17"/>
      <c r="Q26" s="17"/>
      <c r="V26" s="17"/>
    </row>
    <row r="27" spans="1:29" ht="17.100000000000001" customHeight="1" x14ac:dyDescent="0.25">
      <c r="A27" s="3">
        <v>9</v>
      </c>
      <c r="B27" s="30" t="s">
        <v>34</v>
      </c>
      <c r="C27" s="30"/>
      <c r="D27" s="30"/>
      <c r="E27" s="30"/>
      <c r="F27" s="30"/>
      <c r="G27" s="14"/>
      <c r="H27" s="3"/>
      <c r="I27" s="3"/>
      <c r="J27" s="26"/>
      <c r="L27" s="17"/>
      <c r="Q27" s="17"/>
      <c r="V27" s="17"/>
    </row>
    <row r="28" spans="1:29" ht="17.100000000000001" customHeight="1" x14ac:dyDescent="0.25">
      <c r="A28" s="3">
        <v>10</v>
      </c>
      <c r="B28" s="30" t="s">
        <v>35</v>
      </c>
      <c r="C28" s="30"/>
      <c r="D28" s="30"/>
      <c r="E28" s="30"/>
      <c r="F28" s="30"/>
      <c r="G28" s="14"/>
      <c r="H28" s="3"/>
      <c r="I28" s="3"/>
      <c r="J28" s="26"/>
    </row>
    <row r="29" spans="1:29" ht="17.100000000000001" customHeight="1" x14ac:dyDescent="0.25">
      <c r="A29" s="3">
        <v>11</v>
      </c>
      <c r="B29" s="30" t="s">
        <v>36</v>
      </c>
      <c r="C29" s="30"/>
      <c r="D29" s="30"/>
      <c r="E29" s="30"/>
      <c r="F29" s="30"/>
      <c r="G29" s="14"/>
      <c r="H29" s="3"/>
      <c r="I29" s="3"/>
      <c r="J29" s="26"/>
    </row>
    <row r="30" spans="1:29" ht="17.100000000000001" customHeight="1" x14ac:dyDescent="0.25">
      <c r="A30" s="3">
        <v>12</v>
      </c>
      <c r="B30" s="30" t="s">
        <v>37</v>
      </c>
      <c r="C30" s="30"/>
      <c r="D30" s="30"/>
      <c r="E30" s="30"/>
      <c r="F30" s="30"/>
      <c r="G30" s="14"/>
      <c r="H30" s="3"/>
      <c r="I30" s="3"/>
      <c r="J30" s="29"/>
      <c r="K30" s="15"/>
      <c r="L30" s="16"/>
      <c r="M30" s="15"/>
      <c r="N30" s="15"/>
      <c r="P30" s="15"/>
      <c r="Q30" s="16"/>
      <c r="R30" s="15"/>
      <c r="S30" s="15"/>
      <c r="U30" s="15"/>
      <c r="V30" s="16"/>
      <c r="W30" s="15"/>
      <c r="X30" s="15"/>
    </row>
    <row r="31" spans="1:29" ht="17.100000000000001" customHeight="1" x14ac:dyDescent="0.25">
      <c r="A31" s="3">
        <v>13</v>
      </c>
      <c r="B31" s="30" t="s">
        <v>38</v>
      </c>
      <c r="C31" s="30"/>
      <c r="D31" s="30"/>
      <c r="E31" s="30"/>
      <c r="F31" s="30"/>
      <c r="G31" s="14"/>
      <c r="H31" s="3"/>
      <c r="I31" s="3"/>
      <c r="J31" s="26"/>
      <c r="L31" s="17"/>
      <c r="Q31" s="17"/>
      <c r="V31" s="17"/>
    </row>
    <row r="32" spans="1:29" ht="17.100000000000001" customHeight="1" x14ac:dyDescent="0.25">
      <c r="A32" s="3">
        <v>14</v>
      </c>
      <c r="B32" s="30" t="s">
        <v>39</v>
      </c>
      <c r="C32" s="30"/>
      <c r="D32" s="30"/>
      <c r="E32" s="30"/>
      <c r="F32" s="30"/>
      <c r="G32" s="14"/>
      <c r="H32" s="3"/>
      <c r="I32" s="3"/>
      <c r="J32" s="26"/>
      <c r="L32" s="17"/>
      <c r="Q32" s="17"/>
      <c r="V32" s="17"/>
    </row>
    <row r="33" spans="1:24" ht="17.100000000000001" customHeight="1" x14ac:dyDescent="0.25">
      <c r="A33" s="3">
        <v>15</v>
      </c>
      <c r="B33" s="30" t="s">
        <v>40</v>
      </c>
      <c r="C33" s="30"/>
      <c r="D33" s="30"/>
      <c r="E33" s="30"/>
      <c r="F33" s="30"/>
      <c r="G33" s="14">
        <v>400000</v>
      </c>
      <c r="H33" s="3"/>
      <c r="I33" s="3"/>
      <c r="J33" s="26"/>
      <c r="L33" s="17"/>
      <c r="Q33" s="17"/>
      <c r="V33" s="17"/>
    </row>
    <row r="34" spans="1:24" ht="17.100000000000001" customHeight="1" x14ac:dyDescent="0.25">
      <c r="A34" s="3">
        <v>16</v>
      </c>
      <c r="B34" s="30" t="s">
        <v>54</v>
      </c>
      <c r="C34" s="30"/>
      <c r="D34" s="30"/>
      <c r="E34" s="30"/>
      <c r="F34" s="30"/>
      <c r="G34" s="14"/>
      <c r="H34" s="3"/>
      <c r="I34" s="3"/>
      <c r="J34" s="26"/>
      <c r="L34" s="17"/>
      <c r="Q34" s="17"/>
      <c r="V34" s="17"/>
    </row>
    <row r="35" spans="1:24" ht="17.100000000000001" customHeight="1" x14ac:dyDescent="0.25">
      <c r="A35" s="3">
        <v>17</v>
      </c>
      <c r="B35" s="30" t="s">
        <v>41</v>
      </c>
      <c r="C35" s="30"/>
      <c r="D35" s="30"/>
      <c r="E35" s="30"/>
      <c r="F35" s="30"/>
      <c r="G35" s="14"/>
      <c r="H35" s="3"/>
      <c r="I35" s="3"/>
      <c r="J35" s="26"/>
    </row>
    <row r="36" spans="1:24" ht="17.100000000000001" customHeight="1" x14ac:dyDescent="0.25">
      <c r="A36" s="3">
        <v>18</v>
      </c>
      <c r="B36" s="30" t="s">
        <v>42</v>
      </c>
      <c r="C36" s="30"/>
      <c r="D36" s="30"/>
      <c r="E36" s="30"/>
      <c r="F36" s="30"/>
      <c r="G36" s="14"/>
      <c r="H36" s="3"/>
      <c r="I36" s="3"/>
      <c r="J36" s="29"/>
      <c r="K36" s="15"/>
      <c r="L36" s="16"/>
      <c r="M36" s="15"/>
      <c r="N36" s="15"/>
      <c r="P36" s="15"/>
      <c r="Q36" s="16"/>
      <c r="R36" s="15"/>
      <c r="S36" s="15"/>
      <c r="U36" s="15"/>
      <c r="V36" s="16"/>
      <c r="W36" s="15"/>
      <c r="X36" s="15"/>
    </row>
    <row r="37" spans="1:24" ht="17.100000000000001" customHeight="1" x14ac:dyDescent="0.25">
      <c r="A37" s="3">
        <v>19</v>
      </c>
      <c r="B37" s="30" t="s">
        <v>43</v>
      </c>
      <c r="C37" s="30"/>
      <c r="D37" s="30"/>
      <c r="E37" s="30"/>
      <c r="F37" s="30"/>
      <c r="G37" s="14"/>
      <c r="H37" s="3"/>
      <c r="I37" s="3"/>
      <c r="J37" s="26"/>
      <c r="L37" s="17"/>
      <c r="Q37" s="17"/>
      <c r="V37" s="17"/>
    </row>
    <row r="38" spans="1:24" ht="17.100000000000001" customHeight="1" x14ac:dyDescent="0.25">
      <c r="A38" s="3">
        <v>20</v>
      </c>
      <c r="B38" s="30" t="s">
        <v>44</v>
      </c>
      <c r="C38" s="30"/>
      <c r="D38" s="30"/>
      <c r="E38" s="30"/>
      <c r="F38" s="30"/>
      <c r="G38" s="14"/>
      <c r="H38" s="3"/>
      <c r="I38" s="3"/>
      <c r="J38" s="26"/>
      <c r="L38" s="17"/>
      <c r="Q38" s="17"/>
      <c r="V38" s="17"/>
    </row>
    <row r="39" spans="1:24" ht="17.100000000000001" customHeight="1" x14ac:dyDescent="0.25">
      <c r="A39" s="3">
        <v>21</v>
      </c>
      <c r="B39" s="30" t="s">
        <v>45</v>
      </c>
      <c r="C39" s="30"/>
      <c r="D39" s="30"/>
      <c r="E39" s="30"/>
      <c r="F39" s="30"/>
      <c r="G39" s="14">
        <v>700000</v>
      </c>
      <c r="H39" s="3"/>
      <c r="I39" s="3"/>
      <c r="J39" s="26"/>
      <c r="L39" s="17"/>
      <c r="Q39" s="17"/>
      <c r="V39" s="17"/>
    </row>
    <row r="40" spans="1:24" ht="17.100000000000001" customHeight="1" x14ac:dyDescent="0.25">
      <c r="A40" s="3">
        <v>22</v>
      </c>
      <c r="B40" s="30" t="s">
        <v>46</v>
      </c>
      <c r="C40" s="30"/>
      <c r="D40" s="30"/>
      <c r="E40" s="30"/>
      <c r="F40" s="30"/>
      <c r="G40" s="14">
        <v>12000</v>
      </c>
      <c r="H40" s="3"/>
      <c r="I40" s="3"/>
      <c r="J40" s="26"/>
      <c r="L40" s="17"/>
      <c r="Q40" s="17"/>
      <c r="V40" s="17"/>
    </row>
    <row r="41" spans="1:24" ht="17.100000000000001" customHeight="1" x14ac:dyDescent="0.25">
      <c r="A41" s="3">
        <v>23</v>
      </c>
      <c r="B41" s="30" t="s">
        <v>47</v>
      </c>
      <c r="C41" s="30"/>
      <c r="D41" s="30"/>
      <c r="E41" s="30"/>
      <c r="F41" s="30"/>
      <c r="G41" s="14">
        <v>18000</v>
      </c>
      <c r="H41" s="3"/>
      <c r="I41" s="3"/>
      <c r="J41" s="26"/>
    </row>
    <row r="42" spans="1:24" ht="17.100000000000001" customHeight="1" x14ac:dyDescent="0.25">
      <c r="A42" s="3">
        <v>24</v>
      </c>
      <c r="B42" s="30" t="s">
        <v>48</v>
      </c>
      <c r="C42" s="30"/>
      <c r="D42" s="30"/>
      <c r="E42" s="30"/>
      <c r="F42" s="30"/>
      <c r="G42" s="14"/>
      <c r="H42" s="3"/>
      <c r="I42" s="3"/>
      <c r="J42" s="26"/>
    </row>
    <row r="43" spans="1:24" ht="17.100000000000001" customHeight="1" x14ac:dyDescent="0.25">
      <c r="J43" s="29"/>
      <c r="K43" s="15"/>
      <c r="L43" s="16"/>
      <c r="M43" s="15"/>
      <c r="N43" s="15"/>
      <c r="P43" s="15"/>
      <c r="Q43" s="16"/>
      <c r="R43" s="15"/>
      <c r="S43" s="15"/>
      <c r="U43" s="15"/>
      <c r="V43" s="16"/>
      <c r="W43" s="15"/>
      <c r="X43" s="15"/>
    </row>
    <row r="44" spans="1:24" ht="17.100000000000001" customHeight="1" x14ac:dyDescent="0.25">
      <c r="J44" s="26"/>
      <c r="L44" s="17"/>
      <c r="Q44" s="17"/>
      <c r="V44" s="17"/>
    </row>
    <row r="45" spans="1:24" ht="17.100000000000001" customHeight="1" x14ac:dyDescent="0.25">
      <c r="J45" s="26"/>
      <c r="L45" s="17"/>
      <c r="Q45" s="17"/>
      <c r="V45" s="17"/>
    </row>
    <row r="46" spans="1:24" ht="17.100000000000001" customHeight="1" x14ac:dyDescent="0.25">
      <c r="J46" s="26"/>
      <c r="L46" s="17"/>
      <c r="Q46" s="17"/>
      <c r="V46" s="17"/>
    </row>
    <row r="47" spans="1:24" x14ac:dyDescent="0.25">
      <c r="L47" s="17"/>
      <c r="Q47" s="17"/>
      <c r="V47" s="17"/>
    </row>
    <row r="48" spans="1:24" x14ac:dyDescent="0.25">
      <c r="J48" s="26"/>
    </row>
    <row r="49" spans="10:10" x14ac:dyDescent="0.25">
      <c r="J49" s="26"/>
    </row>
    <row r="50" spans="10:10" x14ac:dyDescent="0.25">
      <c r="J50" s="26"/>
    </row>
    <row r="51" spans="10:10" ht="30.75" customHeight="1" x14ac:dyDescent="0.25">
      <c r="J51" s="26"/>
    </row>
  </sheetData>
  <mergeCells count="32">
    <mergeCell ref="B22:F22"/>
    <mergeCell ref="B37:F37"/>
    <mergeCell ref="B38:F38"/>
    <mergeCell ref="B27:F27"/>
    <mergeCell ref="B28:F28"/>
    <mergeCell ref="B29:F29"/>
    <mergeCell ref="B30:F30"/>
    <mergeCell ref="B23:F23"/>
    <mergeCell ref="B24:F24"/>
    <mergeCell ref="B25:F25"/>
    <mergeCell ref="B26:F26"/>
    <mergeCell ref="B31:F31"/>
    <mergeCell ref="B32:F32"/>
    <mergeCell ref="B33:F33"/>
    <mergeCell ref="B34:F34"/>
    <mergeCell ref="B35:F35"/>
    <mergeCell ref="B36:F36"/>
    <mergeCell ref="B15:F15"/>
    <mergeCell ref="B16:F16"/>
    <mergeCell ref="B17:F17"/>
    <mergeCell ref="B18:F18"/>
    <mergeCell ref="Z2:AA2"/>
    <mergeCell ref="AB2:AC2"/>
    <mergeCell ref="Z15:AA15"/>
    <mergeCell ref="AB15:AC15"/>
    <mergeCell ref="B39:F39"/>
    <mergeCell ref="B40:F40"/>
    <mergeCell ref="B41:F41"/>
    <mergeCell ref="B42:F42"/>
    <mergeCell ref="B19:F19"/>
    <mergeCell ref="B20:F20"/>
    <mergeCell ref="B21:F21"/>
  </mergeCells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TESCOSW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cp:lastPrinted>2010-12-08T11:17:53Z</cp:lastPrinted>
  <dcterms:created xsi:type="dcterms:W3CDTF">2010-12-08T06:21:52Z</dcterms:created>
  <dcterms:modified xsi:type="dcterms:W3CDTF">2022-11-14T10:18:03Z</dcterms:modified>
</cp:coreProperties>
</file>