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1\"/>
    </mc:Choice>
  </mc:AlternateContent>
  <xr:revisionPtr revIDLastSave="0" documentId="8_{7F886937-7625-4F95-A145-F9E5583779B0}" xr6:coauthVersionLast="31" xr6:coauthVersionMax="31" xr10:uidLastSave="{00000000-0000-0000-0000-000000000000}"/>
  <bookViews>
    <workbookView xWindow="0" yWindow="0" windowWidth="20160" windowHeight="8712" xr2:uid="{4A040B1E-BDF8-4C39-8783-E3C4DA4B5ABC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7" i="1"/>
  <c r="E26" i="1"/>
  <c r="D27" i="1"/>
  <c r="D26" i="1"/>
  <c r="C27" i="1"/>
  <c r="C26" i="1"/>
  <c r="B27" i="1"/>
  <c r="B26" i="1"/>
  <c r="F13" i="1"/>
  <c r="F14" i="1"/>
  <c r="F12" i="1"/>
  <c r="E13" i="1"/>
  <c r="E14" i="1"/>
  <c r="E12" i="1"/>
  <c r="F20" i="1"/>
  <c r="G19" i="1"/>
  <c r="F19" i="1"/>
  <c r="F18" i="1"/>
  <c r="I16" i="1"/>
  <c r="H16" i="1"/>
  <c r="F17" i="1"/>
  <c r="F16" i="1"/>
  <c r="H15" i="1"/>
  <c r="I15" i="1"/>
  <c r="G15" i="1"/>
  <c r="I13" i="1"/>
  <c r="I14" i="1"/>
  <c r="I12" i="1"/>
  <c r="H13" i="1"/>
  <c r="H14" i="1"/>
  <c r="H12" i="1"/>
  <c r="G13" i="1"/>
  <c r="G14" i="1"/>
  <c r="G12" i="1"/>
  <c r="H3" i="1"/>
  <c r="H5" i="1" s="1"/>
  <c r="H4" i="1"/>
  <c r="H2" i="1"/>
  <c r="G3" i="1"/>
  <c r="G5" i="1" s="1"/>
  <c r="G4" i="1"/>
  <c r="I4" i="1" s="1"/>
  <c r="G2" i="1"/>
  <c r="I2" i="1" s="1"/>
  <c r="H6" i="1" l="1"/>
  <c r="G9" i="1" s="1"/>
  <c r="G10" i="1" s="1"/>
  <c r="I3" i="1"/>
  <c r="I5" i="1" s="1"/>
  <c r="G7" i="1" l="1"/>
  <c r="I6" i="1"/>
  <c r="F3" i="1"/>
  <c r="F4" i="1"/>
  <c r="F2" i="1"/>
  <c r="G8" i="1" l="1"/>
  <c r="J6" i="1"/>
</calcChain>
</file>

<file path=xl/sharedStrings.xml><?xml version="1.0" encoding="utf-8"?>
<sst xmlns="http://schemas.openxmlformats.org/spreadsheetml/2006/main" count="35" uniqueCount="19">
  <si>
    <t>Hot Dog</t>
  </si>
  <si>
    <t>Cj</t>
  </si>
  <si>
    <t>VNj</t>
  </si>
  <si>
    <t>Q</t>
  </si>
  <si>
    <t>FN</t>
  </si>
  <si>
    <t>Coca-Cola</t>
  </si>
  <si>
    <t>Kobliha</t>
  </si>
  <si>
    <t>Z=</t>
  </si>
  <si>
    <t>T</t>
  </si>
  <si>
    <t>VN</t>
  </si>
  <si>
    <t>M</t>
  </si>
  <si>
    <t>Tbz=</t>
  </si>
  <si>
    <t>T60000=</t>
  </si>
  <si>
    <t>Z</t>
  </si>
  <si>
    <t>Delta Z</t>
  </si>
  <si>
    <t>M0</t>
  </si>
  <si>
    <t>M1</t>
  </si>
  <si>
    <t>Nárůst T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</si>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</sst>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  <numFmt numFmtId="171" formatCode="0.000000"/>
    <numFmt numFmtId="175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165" fontId="0" fillId="0" borderId="0" xfId="1" applyNumberFormat="1" applyFont="1"/>
    <xf numFmtId="165" fontId="0" fillId="0" borderId="0" xfId="0" applyNumberFormat="1"/>
    <xf numFmtId="44" fontId="0" fillId="0" borderId="0" xfId="0" applyNumberFormat="1"/>
    <xf numFmtId="171" fontId="0" fillId="0" borderId="0" xfId="0" applyNumberFormat="1"/>
    <xf numFmtId="175" fontId="0" fillId="0" borderId="0" xfId="0" applyNumberFormat="1"/>
    <xf numFmtId="44" fontId="3" fillId="0" borderId="0" xfId="0" applyNumberFormat="1" applyFont="1"/>
    <xf numFmtId="44" fontId="2" fillId="0" borderId="0" xfId="0" applyNumberFormat="1" applyFont="1"/>
    <xf numFmtId="10" fontId="0" fillId="0" borderId="0" xfId="2" applyNumberFormat="1" applyFont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3D58-C63B-46CA-8D6A-2D74C0FD63A5}">
  <dimension ref="A1:J30"/>
  <sheetViews>
    <sheetView tabSelected="1" topLeftCell="A22" zoomScale="180" zoomScaleNormal="180" workbookViewId="0">
      <selection activeCell="E26" sqref="E26"/>
    </sheetView>
  </sheetViews>
  <sheetFormatPr defaultRowHeight="14.4" x14ac:dyDescent="0.3"/>
  <cols>
    <col min="2" max="3" width="9.109375" bestFit="1" customWidth="1"/>
    <col min="4" max="4" width="11.109375" bestFit="1" customWidth="1"/>
    <col min="5" max="5" width="10.109375" bestFit="1" customWidth="1"/>
    <col min="6" max="7" width="13.6640625" bestFit="1" customWidth="1"/>
    <col min="8" max="9" width="12.21875" bestFit="1" customWidth="1"/>
    <col min="10" max="10" width="3.44140625" bestFit="1" customWidth="1"/>
  </cols>
  <sheetData>
    <row r="1" spans="1:10" x14ac:dyDescent="0.3">
      <c r="B1" t="s">
        <v>1</v>
      </c>
      <c r="C1" t="s">
        <v>2</v>
      </c>
      <c r="D1" t="s">
        <v>3</v>
      </c>
      <c r="E1" t="s">
        <v>4</v>
      </c>
      <c r="G1" t="s">
        <v>8</v>
      </c>
      <c r="H1" t="s">
        <v>9</v>
      </c>
      <c r="I1" t="s">
        <v>10</v>
      </c>
    </row>
    <row r="2" spans="1:10" x14ac:dyDescent="0.3">
      <c r="A2" t="s">
        <v>0</v>
      </c>
      <c r="B2">
        <v>30</v>
      </c>
      <c r="C2">
        <v>17</v>
      </c>
      <c r="D2">
        <v>2600</v>
      </c>
      <c r="E2" s="2">
        <v>30000</v>
      </c>
      <c r="F2">
        <f>D2*$G$10</f>
        <v>4517.3745173745174</v>
      </c>
      <c r="G2" s="2">
        <f>D2*B2</f>
        <v>78000</v>
      </c>
      <c r="H2" s="2">
        <f>C2*D2</f>
        <v>44200</v>
      </c>
      <c r="I2" s="3">
        <f>G2-H2</f>
        <v>33800</v>
      </c>
    </row>
    <row r="3" spans="1:10" x14ac:dyDescent="0.3">
      <c r="A3" t="s">
        <v>5</v>
      </c>
      <c r="B3">
        <v>30</v>
      </c>
      <c r="C3">
        <v>25</v>
      </c>
      <c r="D3">
        <v>1200</v>
      </c>
      <c r="F3">
        <f t="shared" ref="F3:F4" si="0">D3*$G$10</f>
        <v>2084.9420849420849</v>
      </c>
      <c r="G3" s="2">
        <f t="shared" ref="G3:G4" si="1">D3*B3</f>
        <v>36000</v>
      </c>
      <c r="H3" s="2">
        <f t="shared" ref="H3:H4" si="2">C3*D3</f>
        <v>30000</v>
      </c>
      <c r="I3" s="3">
        <f t="shared" ref="I3:I4" si="3">G3-H3</f>
        <v>6000</v>
      </c>
    </row>
    <row r="4" spans="1:10" x14ac:dyDescent="0.3">
      <c r="A4" t="s">
        <v>6</v>
      </c>
      <c r="B4">
        <v>20</v>
      </c>
      <c r="C4">
        <v>15</v>
      </c>
      <c r="D4">
        <v>2400</v>
      </c>
      <c r="F4">
        <f t="shared" si="0"/>
        <v>4169.8841698841698</v>
      </c>
      <c r="G4" s="2">
        <f t="shared" si="1"/>
        <v>48000</v>
      </c>
      <c r="H4" s="2">
        <f t="shared" si="2"/>
        <v>36000</v>
      </c>
      <c r="I4" s="3">
        <f t="shared" si="3"/>
        <v>12000</v>
      </c>
    </row>
    <row r="5" spans="1:10" x14ac:dyDescent="0.3">
      <c r="G5" s="2">
        <f>SUM(G2:G4)</f>
        <v>162000</v>
      </c>
      <c r="H5" s="2">
        <f>SUM(H2:H4)</f>
        <v>110200</v>
      </c>
      <c r="I5" s="2">
        <f>SUM(I2:I4)</f>
        <v>51800</v>
      </c>
    </row>
    <row r="6" spans="1:10" x14ac:dyDescent="0.3">
      <c r="H6">
        <f>H5/G5</f>
        <v>0.68024691358024691</v>
      </c>
      <c r="I6">
        <f>I5/G5</f>
        <v>0.31975308641975309</v>
      </c>
      <c r="J6" s="6">
        <f>I6+H6</f>
        <v>1</v>
      </c>
    </row>
    <row r="7" spans="1:10" x14ac:dyDescent="0.3">
      <c r="F7" t="s">
        <v>7</v>
      </c>
      <c r="G7" s="4">
        <f>I5-E2</f>
        <v>21800</v>
      </c>
    </row>
    <row r="8" spans="1:10" x14ac:dyDescent="0.3">
      <c r="F8" t="s">
        <v>11</v>
      </c>
      <c r="G8" s="4">
        <f>E2/I6</f>
        <v>93822.393822393817</v>
      </c>
    </row>
    <row r="9" spans="1:10" x14ac:dyDescent="0.3">
      <c r="F9" t="s">
        <v>12</v>
      </c>
      <c r="G9" s="1">
        <f>(E2+60000)/(1-H6)</f>
        <v>281467.18146718148</v>
      </c>
    </row>
    <row r="10" spans="1:10" x14ac:dyDescent="0.3">
      <c r="G10" s="5">
        <f>G9/G5</f>
        <v>1.7374517374517375</v>
      </c>
    </row>
    <row r="11" spans="1:10" x14ac:dyDescent="0.3">
      <c r="B11" t="s">
        <v>1</v>
      </c>
      <c r="C11" t="s">
        <v>2</v>
      </c>
      <c r="D11" t="s">
        <v>3</v>
      </c>
      <c r="E11" t="s">
        <v>10</v>
      </c>
      <c r="F11" t="s">
        <v>18</v>
      </c>
      <c r="G11" t="s">
        <v>8</v>
      </c>
      <c r="H11" t="s">
        <v>9</v>
      </c>
      <c r="I11" t="s">
        <v>10</v>
      </c>
    </row>
    <row r="12" spans="1:10" x14ac:dyDescent="0.3">
      <c r="A12" t="s">
        <v>0</v>
      </c>
      <c r="B12">
        <v>30</v>
      </c>
      <c r="C12">
        <v>17</v>
      </c>
      <c r="D12">
        <v>5000</v>
      </c>
      <c r="E12">
        <f>B12-C12</f>
        <v>13</v>
      </c>
      <c r="F12" s="1">
        <f>E12/B12</f>
        <v>0.43333333333333335</v>
      </c>
      <c r="G12" s="2">
        <f>D12*B12</f>
        <v>150000</v>
      </c>
      <c r="H12" s="2">
        <f>C12*D12</f>
        <v>85000</v>
      </c>
      <c r="I12" s="2">
        <f>G12-H12</f>
        <v>65000</v>
      </c>
    </row>
    <row r="13" spans="1:10" x14ac:dyDescent="0.3">
      <c r="A13" t="s">
        <v>5</v>
      </c>
      <c r="B13">
        <v>30</v>
      </c>
      <c r="C13">
        <v>25</v>
      </c>
      <c r="D13">
        <v>2500</v>
      </c>
      <c r="E13">
        <f t="shared" ref="E13:E14" si="4">B13-C13</f>
        <v>5</v>
      </c>
      <c r="F13" s="1">
        <f t="shared" ref="F13:F14" si="5">E13/B13</f>
        <v>0.16666666666666666</v>
      </c>
      <c r="G13" s="2">
        <f t="shared" ref="G13:G14" si="6">D13*B13</f>
        <v>75000</v>
      </c>
      <c r="H13" s="2">
        <f t="shared" ref="H13:H14" si="7">C13*D13</f>
        <v>62500</v>
      </c>
      <c r="I13" s="2">
        <f t="shared" ref="I13:I14" si="8">G13-H13</f>
        <v>12500</v>
      </c>
    </row>
    <row r="14" spans="1:10" x14ac:dyDescent="0.3">
      <c r="A14" t="s">
        <v>6</v>
      </c>
      <c r="B14">
        <v>20</v>
      </c>
      <c r="C14">
        <v>15</v>
      </c>
      <c r="D14">
        <v>7000</v>
      </c>
      <c r="E14">
        <f t="shared" si="4"/>
        <v>5</v>
      </c>
      <c r="F14" s="1">
        <f t="shared" si="5"/>
        <v>0.25</v>
      </c>
      <c r="G14" s="2">
        <f t="shared" si="6"/>
        <v>140000</v>
      </c>
      <c r="H14" s="2">
        <f t="shared" si="7"/>
        <v>105000</v>
      </c>
      <c r="I14" s="2">
        <f t="shared" si="8"/>
        <v>35000</v>
      </c>
    </row>
    <row r="15" spans="1:10" x14ac:dyDescent="0.3">
      <c r="G15" s="2">
        <f>SUM(G12:G14)</f>
        <v>365000</v>
      </c>
      <c r="H15" s="2">
        <f t="shared" ref="H15:I15" si="9">SUM(H12:H14)</f>
        <v>252500</v>
      </c>
      <c r="I15" s="2">
        <f t="shared" si="9"/>
        <v>112500</v>
      </c>
    </row>
    <row r="16" spans="1:10" x14ac:dyDescent="0.3">
      <c r="E16" t="s">
        <v>13</v>
      </c>
      <c r="F16" s="4">
        <f>I15-E2</f>
        <v>82500</v>
      </c>
      <c r="H16">
        <f>H15/G15</f>
        <v>0.69178082191780821</v>
      </c>
      <c r="I16">
        <f>I15/G15</f>
        <v>0.30821917808219179</v>
      </c>
    </row>
    <row r="17" spans="1:7" x14ac:dyDescent="0.3">
      <c r="E17" t="s">
        <v>14</v>
      </c>
      <c r="F17" s="4">
        <f>F16-G7</f>
        <v>60700</v>
      </c>
    </row>
    <row r="18" spans="1:7" x14ac:dyDescent="0.3">
      <c r="E18" t="s">
        <v>15</v>
      </c>
      <c r="F18" s="4">
        <f>G15*I6</f>
        <v>116709.87654320987</v>
      </c>
    </row>
    <row r="19" spans="1:7" x14ac:dyDescent="0.3">
      <c r="E19" t="s">
        <v>16</v>
      </c>
      <c r="F19" s="4">
        <f>I15</f>
        <v>112500</v>
      </c>
      <c r="G19" s="8">
        <f>F19-F18</f>
        <v>-4209.8765432098735</v>
      </c>
    </row>
    <row r="20" spans="1:7" x14ac:dyDescent="0.3">
      <c r="E20" t="s">
        <v>17</v>
      </c>
      <c r="F20" s="7">
        <f>F18-I5</f>
        <v>64909.876543209873</v>
      </c>
    </row>
    <row r="23" spans="1:7" x14ac:dyDescent="0.3">
      <c r="B23" t="s">
        <v>1</v>
      </c>
      <c r="C23" t="s">
        <v>2</v>
      </c>
      <c r="D23" t="s">
        <v>3</v>
      </c>
      <c r="E23" t="s">
        <v>4</v>
      </c>
      <c r="F23" t="s">
        <v>13</v>
      </c>
    </row>
    <row r="24" spans="1:7" x14ac:dyDescent="0.3">
      <c r="A24" t="s">
        <v>0</v>
      </c>
      <c r="B24" s="2">
        <v>30</v>
      </c>
      <c r="C24" s="2">
        <v>17</v>
      </c>
      <c r="D24">
        <v>6900</v>
      </c>
      <c r="E24" s="2">
        <v>30000</v>
      </c>
      <c r="F24" s="2">
        <v>59700</v>
      </c>
    </row>
    <row r="26" spans="1:7" x14ac:dyDescent="0.3">
      <c r="B26" s="4">
        <f>C24+(F26+E24)/D24</f>
        <v>27.869565217391305</v>
      </c>
      <c r="C26" s="4">
        <f>B24-(E24+F26)/D24</f>
        <v>19.130434782608695</v>
      </c>
      <c r="D26" s="3">
        <f>(F26+E24)/(B24-C24)</f>
        <v>5769.2307692307695</v>
      </c>
      <c r="E26" s="3">
        <f>(B24-C24)*D24-F26</f>
        <v>44700</v>
      </c>
      <c r="F26" s="2">
        <v>45000</v>
      </c>
    </row>
    <row r="27" spans="1:7" x14ac:dyDescent="0.3">
      <c r="B27" s="9">
        <f>(B26-B24)/B24</f>
        <v>-7.1014492753623176E-2</v>
      </c>
      <c r="C27" s="9">
        <f>(C26-C24)/C24</f>
        <v>0.12531969309462915</v>
      </c>
      <c r="D27" s="9">
        <f>(D26-D24)/D24</f>
        <v>-0.1638795986622073</v>
      </c>
      <c r="E27" s="9">
        <f>(E26-E24)/E24</f>
        <v>0.49</v>
      </c>
    </row>
    <row r="30" spans="1:7" x14ac:dyDescent="0.3">
      <c r="B30">
        <f>B24/B24</f>
        <v>1</v>
      </c>
      <c r="C30">
        <f>C24/B24</f>
        <v>0.56666666666666665</v>
      </c>
      <c r="D30" s="3">
        <f>D24*B24</f>
        <v>207000</v>
      </c>
      <c r="E30" s="3">
        <f>E24</f>
        <v>30000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2021-11-02T08:47:31Z</dcterms:created>
  <dcterms:modified xsi:type="dcterms:W3CDTF">2021-11-02T10:10:25Z</dcterms:modified>
</cp:coreProperties>
</file>