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drawings/drawing2.xml" ContentType="application/vnd.openxmlformats-officedocument.drawing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drawings/drawing3.xml" ContentType="application/vnd.openxmlformats-officedocument.drawing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\2022\"/>
    </mc:Choice>
  </mc:AlternateContent>
  <xr:revisionPtr revIDLastSave="0" documentId="8_{F2D69A15-8E6E-4BE3-8B1D-7BDA88DDDA64}" xr6:coauthVersionLast="47" xr6:coauthVersionMax="47" xr10:uidLastSave="{00000000-0000-0000-0000-000000000000}"/>
  <bookViews>
    <workbookView xWindow="-19320" yWindow="-120" windowWidth="19440" windowHeight="11640" xr2:uid="{CAB1F324-DEF6-4F34-A1E7-875D6F55F1A8}"/>
  </bookViews>
  <sheets>
    <sheet name="SKN" sheetId="1" r:id="rId1"/>
    <sheet name="PSN" sheetId="2" r:id="rId2"/>
    <sheet name="SROVNAN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D6" i="3"/>
  <c r="D5" i="3"/>
  <c r="D4" i="3"/>
  <c r="C7" i="3"/>
  <c r="B7" i="3"/>
  <c r="F12" i="2"/>
  <c r="F5" i="2"/>
  <c r="F12" i="1"/>
  <c r="F5" i="1"/>
  <c r="J18" i="2"/>
  <c r="C11" i="2" s="1"/>
  <c r="J17" i="2"/>
  <c r="D22" i="2"/>
  <c r="D22" i="1"/>
  <c r="J18" i="1"/>
  <c r="C11" i="1" s="1"/>
  <c r="J17" i="1"/>
  <c r="F20" i="1" s="1"/>
  <c r="F20" i="2" l="1"/>
  <c r="C4" i="2"/>
  <c r="C4" i="1"/>
</calcChain>
</file>

<file path=xl/sharedStrings.xml><?xml version="1.0" encoding="utf-8"?>
<sst xmlns="http://schemas.openxmlformats.org/spreadsheetml/2006/main" count="46" uniqueCount="18">
  <si>
    <t>Úklid</t>
  </si>
  <si>
    <t>Provoz 2</t>
  </si>
  <si>
    <t>Provoz 1</t>
  </si>
  <si>
    <t>SKN</t>
  </si>
  <si>
    <t>IV</t>
  </si>
  <si>
    <t>m2</t>
  </si>
  <si>
    <t>1)</t>
  </si>
  <si>
    <t>Provoz1</t>
  </si>
  <si>
    <t>Provoz2</t>
  </si>
  <si>
    <t>2)</t>
  </si>
  <si>
    <t>VPVH</t>
  </si>
  <si>
    <t>PSN</t>
  </si>
  <si>
    <t>P1</t>
  </si>
  <si>
    <t>P2</t>
  </si>
  <si>
    <t>VPVH SKN</t>
  </si>
  <si>
    <t>VPVH PSN</t>
  </si>
  <si>
    <t>Celkem</t>
  </si>
  <si>
    <t>Rozdíl (SKN - PSN)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</si>
</sst>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5" formatCode="_-* #,##0_-;\-* #,##0_-;_-* &quot;-&quot;??_-;_-@_-"/>
    <numFmt numFmtId="167" formatCode="_-* #,##0\ &quot;Kč&quot;_-;\-* #,##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5" fontId="0" fillId="0" borderId="0" xfId="1" applyNumberFormat="1" applyFont="1"/>
    <xf numFmtId="44" fontId="0" fillId="0" borderId="0" xfId="2" applyFont="1"/>
    <xf numFmtId="167" fontId="0" fillId="0" borderId="0" xfId="2" applyNumberFormat="1" applyFont="1"/>
    <xf numFmtId="167" fontId="0" fillId="0" borderId="0" xfId="0" applyNumberFormat="1"/>
    <xf numFmtId="44" fontId="0" fillId="0" borderId="0" xfId="0" applyNumberFormat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5" Type="http://schemas.openxmlformats.org/officeDocument/2006/relationships/customXml" Target="../ink/ink3.xm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14.xml"/><Relationship Id="rId3" Type="http://schemas.openxmlformats.org/officeDocument/2006/relationships/customXml" Target="../ink/ink9.xml"/><Relationship Id="rId7" Type="http://schemas.openxmlformats.org/officeDocument/2006/relationships/customXml" Target="../ink/ink11.xm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ustomXml" Target="../ink/ink8.xml"/><Relationship Id="rId6" Type="http://schemas.openxmlformats.org/officeDocument/2006/relationships/image" Target="../media/image3.png"/><Relationship Id="rId11" Type="http://schemas.openxmlformats.org/officeDocument/2006/relationships/customXml" Target="../ink/ink13.xml"/><Relationship Id="rId5" Type="http://schemas.openxmlformats.org/officeDocument/2006/relationships/customXml" Target="../ink/ink10.xm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customXml" Target="../ink/ink12.xml"/><Relationship Id="rId1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customXml" Target="../ink/ink16.xml"/><Relationship Id="rId7" Type="http://schemas.openxmlformats.org/officeDocument/2006/relationships/customXml" Target="../ink/ink18.xml"/><Relationship Id="rId2" Type="http://schemas.openxmlformats.org/officeDocument/2006/relationships/image" Target="../media/image8.png"/><Relationship Id="rId1" Type="http://schemas.openxmlformats.org/officeDocument/2006/relationships/customXml" Target="../ink/ink15.xml"/><Relationship Id="rId6" Type="http://schemas.openxmlformats.org/officeDocument/2006/relationships/image" Target="../media/image10.png"/><Relationship Id="rId5" Type="http://schemas.openxmlformats.org/officeDocument/2006/relationships/customXml" Target="../ink/ink17.xml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294840</xdr:colOff>
      <xdr:row>17</xdr:row>
      <xdr:rowOff>28095</xdr:rowOff>
    </xdr:from>
    <xdr:to>
      <xdr:col>2</xdr:col>
      <xdr:colOff>541950</xdr:colOff>
      <xdr:row>18</xdr:row>
      <xdr:rowOff>113355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4" name="Rukopis 3">
              <a:extLst>
                <a:ext uri="{FF2B5EF4-FFF2-40B4-BE49-F238E27FC236}">
                  <a16:creationId xmlns:a16="http://schemas.microsoft.com/office/drawing/2014/main" id="{E4AAD3C9-D91A-4EAC-A863-BAAE71CA8665}"/>
                </a:ext>
              </a:extLst>
            </xdr14:cNvPr>
            <xdr14:cNvContentPartPr/>
          </xdr14:nvContentPartPr>
          <xdr14:nvPr macro=""/>
          <xdr14:xfrm>
            <a:off x="294840" y="3123720"/>
            <a:ext cx="1485360" cy="275760"/>
          </xdr14:xfrm>
        </xdr:contentPart>
      </mc:Choice>
      <mc:Fallback>
        <xdr:pic>
          <xdr:nvPicPr>
            <xdr:cNvPr id="4" name="Rukopis 3">
              <a:extLst>
                <a:ext uri="{FF2B5EF4-FFF2-40B4-BE49-F238E27FC236}">
                  <a16:creationId xmlns:a16="http://schemas.microsoft.com/office/drawing/2014/main" id="{E4AAD3C9-D91A-4EAC-A863-BAAE71CA866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86200" y="3114720"/>
              <a:ext cx="1503000" cy="293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514020</xdr:colOff>
      <xdr:row>17</xdr:row>
      <xdr:rowOff>75975</xdr:rowOff>
    </xdr:from>
    <xdr:to>
      <xdr:col>12</xdr:col>
      <xdr:colOff>9210</xdr:colOff>
      <xdr:row>18</xdr:row>
      <xdr:rowOff>143595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7" name="Rukopis 6">
              <a:extLst>
                <a:ext uri="{FF2B5EF4-FFF2-40B4-BE49-F238E27FC236}">
                  <a16:creationId xmlns:a16="http://schemas.microsoft.com/office/drawing/2014/main" id="{0BB1FD09-5BAC-499E-8943-B1A527CDB8DC}"/>
                </a:ext>
              </a:extLst>
            </xdr14:cNvPr>
            <xdr14:cNvContentPartPr/>
          </xdr14:nvContentPartPr>
          <xdr14:nvPr macro=""/>
          <xdr14:xfrm>
            <a:off x="5733720" y="3171600"/>
            <a:ext cx="2181240" cy="258120"/>
          </xdr14:xfrm>
        </xdr:contentPart>
      </mc:Choice>
      <mc:Fallback>
        <xdr:pic>
          <xdr:nvPicPr>
            <xdr:cNvPr id="7" name="Rukopis 6">
              <a:extLst>
                <a:ext uri="{FF2B5EF4-FFF2-40B4-BE49-F238E27FC236}">
                  <a16:creationId xmlns:a16="http://schemas.microsoft.com/office/drawing/2014/main" id="{0BB1FD09-5BAC-499E-8943-B1A527CDB8DC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725080" y="3162600"/>
              <a:ext cx="2198880" cy="275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469320</xdr:colOff>
      <xdr:row>11</xdr:row>
      <xdr:rowOff>18735</xdr:rowOff>
    </xdr:from>
    <xdr:to>
      <xdr:col>10</xdr:col>
      <xdr:colOff>353655</xdr:colOff>
      <xdr:row>17</xdr:row>
      <xdr:rowOff>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10" name="Rukopis 9">
              <a:extLst>
                <a:ext uri="{FF2B5EF4-FFF2-40B4-BE49-F238E27FC236}">
                  <a16:creationId xmlns:a16="http://schemas.microsoft.com/office/drawing/2014/main" id="{FBC5369E-401F-4F87-A21E-6C21E2890553}"/>
                </a:ext>
              </a:extLst>
            </xdr14:cNvPr>
            <xdr14:cNvContentPartPr/>
          </xdr14:nvContentPartPr>
          <xdr14:nvPr macro=""/>
          <xdr14:xfrm>
            <a:off x="1078920" y="1971360"/>
            <a:ext cx="6104160" cy="1124280"/>
          </xdr14:xfrm>
        </xdr:contentPart>
      </mc:Choice>
      <mc:Fallback>
        <xdr:pic>
          <xdr:nvPicPr>
            <xdr:cNvPr id="10" name="Rukopis 9">
              <a:extLst>
                <a:ext uri="{FF2B5EF4-FFF2-40B4-BE49-F238E27FC236}">
                  <a16:creationId xmlns:a16="http://schemas.microsoft.com/office/drawing/2014/main" id="{FBC5369E-401F-4F87-A21E-6C21E2890553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069920" y="1962720"/>
              <a:ext cx="6121800" cy="1141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313800</xdr:colOff>
      <xdr:row>3</xdr:row>
      <xdr:rowOff>123615</xdr:rowOff>
    </xdr:from>
    <xdr:to>
      <xdr:col>11</xdr:col>
      <xdr:colOff>124575</xdr:colOff>
      <xdr:row>16</xdr:row>
      <xdr:rowOff>181155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13" name="Rukopis 12">
              <a:extLst>
                <a:ext uri="{FF2B5EF4-FFF2-40B4-BE49-F238E27FC236}">
                  <a16:creationId xmlns:a16="http://schemas.microsoft.com/office/drawing/2014/main" id="{F8C5530D-80B7-475E-8147-32F489C74004}"/>
                </a:ext>
              </a:extLst>
            </xdr14:cNvPr>
            <xdr14:cNvContentPartPr/>
          </xdr14:nvContentPartPr>
          <xdr14:nvPr macro=""/>
          <xdr14:xfrm>
            <a:off x="923400" y="552240"/>
            <a:ext cx="6640200" cy="2534040"/>
          </xdr14:xfrm>
        </xdr:contentPart>
      </mc:Choice>
      <mc:Fallback>
        <xdr:pic>
          <xdr:nvPicPr>
            <xdr:cNvPr id="13" name="Rukopis 12">
              <a:extLst>
                <a:ext uri="{FF2B5EF4-FFF2-40B4-BE49-F238E27FC236}">
                  <a16:creationId xmlns:a16="http://schemas.microsoft.com/office/drawing/2014/main" id="{F8C5530D-80B7-475E-8147-32F489C74004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914400" y="543240"/>
              <a:ext cx="6657840" cy="2551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171240</xdr:colOff>
      <xdr:row>13</xdr:row>
      <xdr:rowOff>55335</xdr:rowOff>
    </xdr:from>
    <xdr:to>
      <xdr:col>11</xdr:col>
      <xdr:colOff>229335</xdr:colOff>
      <xdr:row>22</xdr:row>
      <xdr:rowOff>106275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14" name="Rukopis 13">
              <a:extLst>
                <a:ext uri="{FF2B5EF4-FFF2-40B4-BE49-F238E27FC236}">
                  <a16:creationId xmlns:a16="http://schemas.microsoft.com/office/drawing/2014/main" id="{008D99FF-DC63-47BE-8B60-74E54EDC60D7}"/>
                </a:ext>
              </a:extLst>
            </xdr14:cNvPr>
            <xdr14:cNvContentPartPr/>
          </xdr14:nvContentPartPr>
          <xdr14:nvPr macro=""/>
          <xdr14:xfrm>
            <a:off x="780840" y="2388960"/>
            <a:ext cx="6887520" cy="1765440"/>
          </xdr14:xfrm>
        </xdr:contentPart>
      </mc:Choice>
      <mc:Fallback>
        <xdr:pic>
          <xdr:nvPicPr>
            <xdr:cNvPr id="14" name="Rukopis 13">
              <a:extLst>
                <a:ext uri="{FF2B5EF4-FFF2-40B4-BE49-F238E27FC236}">
                  <a16:creationId xmlns:a16="http://schemas.microsoft.com/office/drawing/2014/main" id="{008D99FF-DC63-47BE-8B60-74E54EDC60D7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71840" y="2380320"/>
              <a:ext cx="6905160" cy="1783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218670</xdr:colOff>
      <xdr:row>17</xdr:row>
      <xdr:rowOff>9375</xdr:rowOff>
    </xdr:from>
    <xdr:to>
      <xdr:col>2</xdr:col>
      <xdr:colOff>912750</xdr:colOff>
      <xdr:row>17</xdr:row>
      <xdr:rowOff>39255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15" name="Rukopis 14">
              <a:extLst>
                <a:ext uri="{FF2B5EF4-FFF2-40B4-BE49-F238E27FC236}">
                  <a16:creationId xmlns:a16="http://schemas.microsoft.com/office/drawing/2014/main" id="{AE7A87B5-5371-4BC7-9C83-70E814749C33}"/>
                </a:ext>
              </a:extLst>
            </xdr14:cNvPr>
            <xdr14:cNvContentPartPr/>
          </xdr14:nvContentPartPr>
          <xdr14:nvPr macro=""/>
          <xdr14:xfrm>
            <a:off x="1456920" y="3105000"/>
            <a:ext cx="694080" cy="29880"/>
          </xdr14:xfrm>
        </xdr:contentPart>
      </mc:Choice>
      <mc:Fallback>
        <xdr:pic>
          <xdr:nvPicPr>
            <xdr:cNvPr id="15" name="Rukopis 14">
              <a:extLst>
                <a:ext uri="{FF2B5EF4-FFF2-40B4-BE49-F238E27FC236}">
                  <a16:creationId xmlns:a16="http://schemas.microsoft.com/office/drawing/2014/main" id="{AE7A87B5-5371-4BC7-9C83-70E814749C33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448280" y="3096000"/>
              <a:ext cx="711720" cy="47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171180</xdr:colOff>
      <xdr:row>15</xdr:row>
      <xdr:rowOff>179055</xdr:rowOff>
    </xdr:from>
    <xdr:to>
      <xdr:col>10</xdr:col>
      <xdr:colOff>105210</xdr:colOff>
      <xdr:row>18</xdr:row>
      <xdr:rowOff>106515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16" name="Rukopis 15">
              <a:extLst>
                <a:ext uri="{FF2B5EF4-FFF2-40B4-BE49-F238E27FC236}">
                  <a16:creationId xmlns:a16="http://schemas.microsoft.com/office/drawing/2014/main" id="{FBA3A0EB-4AC5-465B-83EA-2266126639CC}"/>
                </a:ext>
              </a:extLst>
            </xdr14:cNvPr>
            <xdr14:cNvContentPartPr/>
          </xdr14:nvContentPartPr>
          <xdr14:nvPr macro=""/>
          <xdr14:xfrm>
            <a:off x="6000480" y="2893680"/>
            <a:ext cx="791280" cy="498960"/>
          </xdr14:xfrm>
        </xdr:contentPart>
      </mc:Choice>
      <mc:Fallback>
        <xdr:pic>
          <xdr:nvPicPr>
            <xdr:cNvPr id="16" name="Rukopis 15">
              <a:extLst>
                <a:ext uri="{FF2B5EF4-FFF2-40B4-BE49-F238E27FC236}">
                  <a16:creationId xmlns:a16="http://schemas.microsoft.com/office/drawing/2014/main" id="{FBA3A0EB-4AC5-465B-83EA-2266126639CC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5991480" y="2884680"/>
              <a:ext cx="808920" cy="5166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294840</xdr:colOff>
      <xdr:row>17</xdr:row>
      <xdr:rowOff>28095</xdr:rowOff>
    </xdr:from>
    <xdr:to>
      <xdr:col>2</xdr:col>
      <xdr:colOff>541950</xdr:colOff>
      <xdr:row>18</xdr:row>
      <xdr:rowOff>113355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D376ECA6-E5EF-49B4-B710-FB533E8BBEA0}"/>
                </a:ext>
              </a:extLst>
            </xdr14:cNvPr>
            <xdr14:cNvContentPartPr/>
          </xdr14:nvContentPartPr>
          <xdr14:nvPr macro=""/>
          <xdr14:xfrm>
            <a:off x="294840" y="3123720"/>
            <a:ext cx="1485360" cy="275760"/>
          </xdr14:xfrm>
        </xdr:contentPart>
      </mc:Choice>
      <mc:Fallback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D376ECA6-E5EF-49B4-B710-FB533E8BBEA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86200" y="3114720"/>
              <a:ext cx="1503000" cy="293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514020</xdr:colOff>
      <xdr:row>17</xdr:row>
      <xdr:rowOff>75975</xdr:rowOff>
    </xdr:from>
    <xdr:to>
      <xdr:col>12</xdr:col>
      <xdr:colOff>9210</xdr:colOff>
      <xdr:row>18</xdr:row>
      <xdr:rowOff>143595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Rukopis 2">
              <a:extLst>
                <a:ext uri="{FF2B5EF4-FFF2-40B4-BE49-F238E27FC236}">
                  <a16:creationId xmlns:a16="http://schemas.microsoft.com/office/drawing/2014/main" id="{A15ABB11-BEB0-4CFD-8AAF-A2A5EF589A49}"/>
                </a:ext>
              </a:extLst>
            </xdr14:cNvPr>
            <xdr14:cNvContentPartPr/>
          </xdr14:nvContentPartPr>
          <xdr14:nvPr macro=""/>
          <xdr14:xfrm>
            <a:off x="5733720" y="3171600"/>
            <a:ext cx="2181240" cy="258120"/>
          </xdr14:xfrm>
        </xdr:contentPart>
      </mc:Choice>
      <mc:Fallback>
        <xdr:pic>
          <xdr:nvPicPr>
            <xdr:cNvPr id="3" name="Rukopis 2">
              <a:extLst>
                <a:ext uri="{FF2B5EF4-FFF2-40B4-BE49-F238E27FC236}">
                  <a16:creationId xmlns:a16="http://schemas.microsoft.com/office/drawing/2014/main" id="{A15ABB11-BEB0-4CFD-8AAF-A2A5EF589A49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725080" y="3162600"/>
              <a:ext cx="2198880" cy="275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469320</xdr:colOff>
      <xdr:row>11</xdr:row>
      <xdr:rowOff>18735</xdr:rowOff>
    </xdr:from>
    <xdr:to>
      <xdr:col>10</xdr:col>
      <xdr:colOff>353655</xdr:colOff>
      <xdr:row>17</xdr:row>
      <xdr:rowOff>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4" name="Rukopis 3">
              <a:extLst>
                <a:ext uri="{FF2B5EF4-FFF2-40B4-BE49-F238E27FC236}">
                  <a16:creationId xmlns:a16="http://schemas.microsoft.com/office/drawing/2014/main" id="{22D418F0-47AB-4F97-9C46-D8A248985ECE}"/>
                </a:ext>
              </a:extLst>
            </xdr14:cNvPr>
            <xdr14:cNvContentPartPr/>
          </xdr14:nvContentPartPr>
          <xdr14:nvPr macro=""/>
          <xdr14:xfrm>
            <a:off x="1078920" y="1971360"/>
            <a:ext cx="6104160" cy="1124280"/>
          </xdr14:xfrm>
        </xdr:contentPart>
      </mc:Choice>
      <mc:Fallback>
        <xdr:pic>
          <xdr:nvPicPr>
            <xdr:cNvPr id="4" name="Rukopis 3">
              <a:extLst>
                <a:ext uri="{FF2B5EF4-FFF2-40B4-BE49-F238E27FC236}">
                  <a16:creationId xmlns:a16="http://schemas.microsoft.com/office/drawing/2014/main" id="{22D418F0-47AB-4F97-9C46-D8A248985ECE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069920" y="1962720"/>
              <a:ext cx="6121800" cy="1141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313800</xdr:colOff>
      <xdr:row>3</xdr:row>
      <xdr:rowOff>123615</xdr:rowOff>
    </xdr:from>
    <xdr:to>
      <xdr:col>11</xdr:col>
      <xdr:colOff>124575</xdr:colOff>
      <xdr:row>16</xdr:row>
      <xdr:rowOff>181155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5" name="Rukopis 4">
              <a:extLst>
                <a:ext uri="{FF2B5EF4-FFF2-40B4-BE49-F238E27FC236}">
                  <a16:creationId xmlns:a16="http://schemas.microsoft.com/office/drawing/2014/main" id="{B9AFF07C-4CDB-45A8-8CB7-D1657ECB60DF}"/>
                </a:ext>
              </a:extLst>
            </xdr14:cNvPr>
            <xdr14:cNvContentPartPr/>
          </xdr14:nvContentPartPr>
          <xdr14:nvPr macro=""/>
          <xdr14:xfrm>
            <a:off x="923400" y="552240"/>
            <a:ext cx="6640200" cy="2534040"/>
          </xdr14:xfrm>
        </xdr:contentPart>
      </mc:Choice>
      <mc:Fallback>
        <xdr:pic>
          <xdr:nvPicPr>
            <xdr:cNvPr id="5" name="Rukopis 4">
              <a:extLst>
                <a:ext uri="{FF2B5EF4-FFF2-40B4-BE49-F238E27FC236}">
                  <a16:creationId xmlns:a16="http://schemas.microsoft.com/office/drawing/2014/main" id="{B9AFF07C-4CDB-45A8-8CB7-D1657ECB60DF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914400" y="543240"/>
              <a:ext cx="6657840" cy="2551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171240</xdr:colOff>
      <xdr:row>13</xdr:row>
      <xdr:rowOff>55335</xdr:rowOff>
    </xdr:from>
    <xdr:to>
      <xdr:col>11</xdr:col>
      <xdr:colOff>229335</xdr:colOff>
      <xdr:row>22</xdr:row>
      <xdr:rowOff>106275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6" name="Rukopis 5">
              <a:extLst>
                <a:ext uri="{FF2B5EF4-FFF2-40B4-BE49-F238E27FC236}">
                  <a16:creationId xmlns:a16="http://schemas.microsoft.com/office/drawing/2014/main" id="{B35CD13E-49E8-47D4-A035-BE98170A1CFA}"/>
                </a:ext>
              </a:extLst>
            </xdr14:cNvPr>
            <xdr14:cNvContentPartPr/>
          </xdr14:nvContentPartPr>
          <xdr14:nvPr macro=""/>
          <xdr14:xfrm>
            <a:off x="780840" y="2388960"/>
            <a:ext cx="6887520" cy="1765440"/>
          </xdr14:xfrm>
        </xdr:contentPart>
      </mc:Choice>
      <mc:Fallback>
        <xdr:pic>
          <xdr:nvPicPr>
            <xdr:cNvPr id="6" name="Rukopis 5">
              <a:extLst>
                <a:ext uri="{FF2B5EF4-FFF2-40B4-BE49-F238E27FC236}">
                  <a16:creationId xmlns:a16="http://schemas.microsoft.com/office/drawing/2014/main" id="{B35CD13E-49E8-47D4-A035-BE98170A1CFA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71840" y="2380320"/>
              <a:ext cx="6905160" cy="1783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218670</xdr:colOff>
      <xdr:row>17</xdr:row>
      <xdr:rowOff>9375</xdr:rowOff>
    </xdr:from>
    <xdr:to>
      <xdr:col>2</xdr:col>
      <xdr:colOff>912750</xdr:colOff>
      <xdr:row>17</xdr:row>
      <xdr:rowOff>39255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7" name="Rukopis 6">
              <a:extLst>
                <a:ext uri="{FF2B5EF4-FFF2-40B4-BE49-F238E27FC236}">
                  <a16:creationId xmlns:a16="http://schemas.microsoft.com/office/drawing/2014/main" id="{BC0E15EB-E183-4ADD-ADBD-DC4C5E6E6722}"/>
                </a:ext>
              </a:extLst>
            </xdr14:cNvPr>
            <xdr14:cNvContentPartPr/>
          </xdr14:nvContentPartPr>
          <xdr14:nvPr macro=""/>
          <xdr14:xfrm>
            <a:off x="1456920" y="3105000"/>
            <a:ext cx="694080" cy="29880"/>
          </xdr14:xfrm>
        </xdr:contentPart>
      </mc:Choice>
      <mc:Fallback>
        <xdr:pic>
          <xdr:nvPicPr>
            <xdr:cNvPr id="7" name="Rukopis 6">
              <a:extLst>
                <a:ext uri="{FF2B5EF4-FFF2-40B4-BE49-F238E27FC236}">
                  <a16:creationId xmlns:a16="http://schemas.microsoft.com/office/drawing/2014/main" id="{BC0E15EB-E183-4ADD-ADBD-DC4C5E6E6722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448280" y="3096000"/>
              <a:ext cx="711720" cy="47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171180</xdr:colOff>
      <xdr:row>15</xdr:row>
      <xdr:rowOff>179055</xdr:rowOff>
    </xdr:from>
    <xdr:to>
      <xdr:col>10</xdr:col>
      <xdr:colOff>105210</xdr:colOff>
      <xdr:row>18</xdr:row>
      <xdr:rowOff>106515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8" name="Rukopis 7">
              <a:extLst>
                <a:ext uri="{FF2B5EF4-FFF2-40B4-BE49-F238E27FC236}">
                  <a16:creationId xmlns:a16="http://schemas.microsoft.com/office/drawing/2014/main" id="{B59EA82A-02C9-466D-9149-CEA89747C8A1}"/>
                </a:ext>
              </a:extLst>
            </xdr14:cNvPr>
            <xdr14:cNvContentPartPr/>
          </xdr14:nvContentPartPr>
          <xdr14:nvPr macro=""/>
          <xdr14:xfrm>
            <a:off x="6000480" y="2893680"/>
            <a:ext cx="791280" cy="498960"/>
          </xdr14:xfrm>
        </xdr:contentPart>
      </mc:Choice>
      <mc:Fallback>
        <xdr:pic>
          <xdr:nvPicPr>
            <xdr:cNvPr id="8" name="Rukopis 7">
              <a:extLst>
                <a:ext uri="{FF2B5EF4-FFF2-40B4-BE49-F238E27FC236}">
                  <a16:creationId xmlns:a16="http://schemas.microsoft.com/office/drawing/2014/main" id="{B59EA82A-02C9-466D-9149-CEA89747C8A1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5991480" y="2884680"/>
              <a:ext cx="808920" cy="5166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275472</xdr:colOff>
      <xdr:row>5</xdr:row>
      <xdr:rowOff>158820</xdr:rowOff>
    </xdr:from>
    <xdr:to>
      <xdr:col>3</xdr:col>
      <xdr:colOff>1041912</xdr:colOff>
      <xdr:row>7</xdr:row>
      <xdr:rowOff>168420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44A4A4BC-87C6-4D88-93EF-864816EA4BC6}"/>
                </a:ext>
              </a:extLst>
            </xdr14:cNvPr>
            <xdr14:cNvContentPartPr/>
          </xdr14:nvContentPartPr>
          <xdr14:nvPr macro=""/>
          <xdr14:xfrm>
            <a:off x="2855160" y="1111320"/>
            <a:ext cx="766440" cy="390600"/>
          </xdr14:xfrm>
        </xdr:contentPart>
      </mc:Choice>
      <mc:Fallback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44A4A4BC-87C6-4D88-93EF-864816EA4BC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846520" y="1102680"/>
              <a:ext cx="784080" cy="408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78912</xdr:colOff>
      <xdr:row>5</xdr:row>
      <xdr:rowOff>31380</xdr:rowOff>
    </xdr:from>
    <xdr:to>
      <xdr:col>3</xdr:col>
      <xdr:colOff>233352</xdr:colOff>
      <xdr:row>6</xdr:row>
      <xdr:rowOff>44640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5" name="Rukopis 4">
              <a:extLst>
                <a:ext uri="{FF2B5EF4-FFF2-40B4-BE49-F238E27FC236}">
                  <a16:creationId xmlns:a16="http://schemas.microsoft.com/office/drawing/2014/main" id="{077C8B65-A15A-425B-8F3B-420F71D881F0}"/>
                </a:ext>
              </a:extLst>
            </xdr14:cNvPr>
            <xdr14:cNvContentPartPr/>
          </xdr14:nvContentPartPr>
          <xdr14:nvPr macro=""/>
          <xdr14:xfrm>
            <a:off x="2658600" y="983880"/>
            <a:ext cx="154440" cy="203760"/>
          </xdr14:xfrm>
        </xdr:contentPart>
      </mc:Choice>
      <mc:Fallback>
        <xdr:pic>
          <xdr:nvPicPr>
            <xdr:cNvPr id="5" name="Rukopis 4">
              <a:extLst>
                <a:ext uri="{FF2B5EF4-FFF2-40B4-BE49-F238E27FC236}">
                  <a16:creationId xmlns:a16="http://schemas.microsoft.com/office/drawing/2014/main" id="{077C8B65-A15A-425B-8F3B-420F71D881F0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649960" y="975240"/>
              <a:ext cx="172080" cy="221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1111032</xdr:colOff>
      <xdr:row>3</xdr:row>
      <xdr:rowOff>31500</xdr:rowOff>
    </xdr:from>
    <xdr:to>
      <xdr:col>4</xdr:col>
      <xdr:colOff>570330</xdr:colOff>
      <xdr:row>5</xdr:row>
      <xdr:rowOff>119220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12" name="Rukopis 11">
              <a:extLst>
                <a:ext uri="{FF2B5EF4-FFF2-40B4-BE49-F238E27FC236}">
                  <a16:creationId xmlns:a16="http://schemas.microsoft.com/office/drawing/2014/main" id="{9B60363A-CF25-4297-9B8E-94266BB0DCAA}"/>
                </a:ext>
              </a:extLst>
            </xdr14:cNvPr>
            <xdr14:cNvContentPartPr/>
          </xdr14:nvContentPartPr>
          <xdr14:nvPr macro=""/>
          <xdr14:xfrm>
            <a:off x="3690720" y="603000"/>
            <a:ext cx="594360" cy="468720"/>
          </xdr14:xfrm>
        </xdr:contentPart>
      </mc:Choice>
      <mc:Fallback>
        <xdr:pic>
          <xdr:nvPicPr>
            <xdr:cNvPr id="12" name="Rukopis 11">
              <a:extLst>
                <a:ext uri="{FF2B5EF4-FFF2-40B4-BE49-F238E27FC236}">
                  <a16:creationId xmlns:a16="http://schemas.microsoft.com/office/drawing/2014/main" id="{9B60363A-CF25-4297-9B8E-94266BB0DCAA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3681720" y="594000"/>
              <a:ext cx="612000" cy="486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575372</xdr:colOff>
      <xdr:row>6</xdr:row>
      <xdr:rowOff>110520</xdr:rowOff>
    </xdr:from>
    <xdr:to>
      <xdr:col>2</xdr:col>
      <xdr:colOff>444682</xdr:colOff>
      <xdr:row>8</xdr:row>
      <xdr:rowOff>94920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22" name="Rukopis 21">
              <a:extLst>
                <a:ext uri="{FF2B5EF4-FFF2-40B4-BE49-F238E27FC236}">
                  <a16:creationId xmlns:a16="http://schemas.microsoft.com/office/drawing/2014/main" id="{3C642D4D-D804-45F7-ACCD-7561539B8BF4}"/>
                </a:ext>
              </a:extLst>
            </xdr14:cNvPr>
            <xdr14:cNvContentPartPr/>
          </xdr14:nvContentPartPr>
          <xdr14:nvPr macro=""/>
          <xdr14:xfrm>
            <a:off x="1186560" y="1253520"/>
            <a:ext cx="853560" cy="365400"/>
          </xdr14:xfrm>
        </xdr:contentPart>
      </mc:Choice>
      <mc:Fallback>
        <xdr:pic>
          <xdr:nvPicPr>
            <xdr:cNvPr id="22" name="Rukopis 21">
              <a:extLst>
                <a:ext uri="{FF2B5EF4-FFF2-40B4-BE49-F238E27FC236}">
                  <a16:creationId xmlns:a16="http://schemas.microsoft.com/office/drawing/2014/main" id="{3C642D4D-D804-45F7-ACCD-7561539B8BF4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177560" y="1244871"/>
              <a:ext cx="871200" cy="383057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41:30.318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1 265 24575,'181'-2'0,"205"6"0,-200 22 0,-124-15 0,111 6 0,207-4 0,562 0 0,-568-16 0,507 3-1365,-853 0-5461</inkml:trace>
  <inkml:trace contextRef="#ctx0" brushRef="#br0" timeOffset="1736.63">2991 0 24575,'563'37'0,"-513"-29"0,-1 2 0,0 2 0,69 27 0,131 73 0,-245-111 0,0 1 0,-1-1 0,0 1 0,1 0 0,-1 0 0,0 1 0,0-1 0,0 0 0,0 1 0,-1 0 0,1 0 0,-1-1 0,1 2 0,-1-1 0,0 0 0,0 0 0,-1 1 0,1-1 0,-1 1 0,3 6 0,-4-6 0,0 0 0,-1 1 0,1-1 0,0 0 0,-1 0 0,0 0 0,0 0 0,-1 1 0,1-1 0,-1-1 0,0 1 0,0 0 0,0 0 0,0-1 0,-5 6 0,-6 7 0,-1-2 0,0 1 0,-2-2 0,1 0 0,-2-1 0,-23 14 0,-358 184 0,390-207 0,-55 35 74,46-27-554,1 0 1,-37 15-1,27-17-6346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53:12.779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16635 3122 24575,'6'0'0,"0"-1"0,0 0 0,-1-1 0,1 0 0,0 1 0,0-2 0,-1 1 0,1-1 0,-1 0 0,0 0 0,0 0 0,0-1 0,0 0 0,-1 0 0,6-5 0,0-2 0,1-1 0,-2 0 0,0 0 0,14-26 0,91-198 0,-104 211 0,-1-1 0,-1 0 0,-1 0 0,-1-1 0,3-49 0,-5-141 0,-5 152 0,2-35 0,-4-111 0,1 200 0,0 0 0,-1 1 0,0 0 0,0-1 0,-1 1 0,0 1 0,-1-1 0,0 0 0,-1 1 0,0 0 0,-1 1 0,1-1 0,-1 1 0,-12-10 0,-5-4 0,-2 0 0,0 2 0,-41-24 0,22 21 0,-1 1 0,-1 3 0,0 2 0,-76-16 0,81 23 0,0 3 0,-84-3 0,-90 13 0,74 0 0,-4658 0 0,2413-6 0,-3720 3 0,6021-4 0,1-4 0,-122-28 0,29 4 0,-272-29 0,-119-18 0,377 59 0,134 17 0,0-3 0,-111-26 0,96 10 0,0-3 0,-125-63 0,189 82 0,1 0 0,0 0 0,0 0 0,1-1 0,0 0 0,0-1 0,1 0 0,0 0 0,-6-10 0,0-1 0,2-1 0,0 1 0,-7-25 0,7 12 0,3 1 0,1-1 0,-5-61 0,11 77 0,0-1 0,2 0 0,0 1 0,0-1 0,2 1 0,0 0 0,0 0 0,2 0 0,0 0 0,14-25 0,-6 18 0,1-1 0,1 2 0,0 0 0,2 1 0,37-34 0,-31 36 0,0 2 0,1 0 0,0 1 0,1 2 0,1 0 0,55-18 0,-41 22 0,-28 7 0,0-1 0,-1 1 0,1-2 0,-1 0 0,17-9 0,71-50-1365,-83 50-5461</inkml:trace>
  <inkml:trace contextRef="#ctx0" brushRef="#br0" timeOffset="1">522 26 24575,'27'-1'0,"0"-2"0,29-6 0,-33 5 0,1 0 0,0 2 0,30 0 0,-51 2 0,-1 0 0,1 1 0,0 0 0,-1 0 0,1-1 0,-1 2 0,0-1 0,1 0 0,-1 0 0,0 1 0,1-1 0,-1 1 0,0 0 0,0-1 0,-1 1 0,1 0 0,0 0 0,0 0 0,-1 1 0,0-1 0,1 0 0,-1 1 0,0-1 0,0 0 0,0 1 0,0 0 0,-1-1 0,1 1 0,0 2 0,2 12 0,-1-1 0,0 1 0,-2 25 0,0-25 0,-5 297-1365,4-288-5461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53:12.781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17094 7038 24575,'18'0'0,"0"-1"0,1-1 0,-1 0 0,0-2 0,0 0 0,0-1 0,-1-1 0,0 0 0,0-2 0,0 0 0,-1 0 0,0-2 0,-1 0 0,0-1 0,-1 0 0,0-1 0,0-1 0,-1 0 0,-1-1 0,-1 0 0,18-28 0,200-341 0,-209 347 0,110-168 0,-74 122 0,45-90 0,-47 47 0,-5-3 0,48-198 0,-43 135 0,35-202 0,-33-9 0,-55 393 0,13-103 0,3-2 0,-5-2 0,-5-174 0,-8 280 0,0-1 0,-1 1 0,0 0 0,-1 0 0,0 1 0,0-1 0,-1 1 0,0-1 0,-1 1 0,-7-11 0,-4-1 0,-1 0 0,-28-28 0,-19-20 0,43 45 0,0 2 0,-2 1 0,0 0 0,-2 2 0,0 0 0,-1 2 0,-1 1 0,0 1 0,-1 1 0,-34-11 0,22 9 0,-117-39 0,-52-21 0,18 5 0,-149-21 0,-127-39 0,-40-14 0,123 39 0,258 74 0,-187-23 0,210 39 0,-288-32 0,286 36 0,-397-17 0,-1 31 0,206 1 0,-3458-2 0,1987-2 0,1136-24 0,161 3 0,199 17 0,-203-7 0,324 1 0,-170-34 0,-186-29 0,37 8 0,-195-45 0,392 64 0,59 8 0,49 23 0,-331 9 0,282 11 0,-1242-4 0,1377-3 0,0-4 0,-141-31 0,195 31 0,1-1 0,0-1 0,0-1 0,1-1 0,0-1 0,1-1 0,0-1 0,-35-29 0,-9-16 0,-67-76 0,119 120 0,-3-5 0,1 0 0,0-2 0,2 0 0,0 0 0,2-2 0,0 1 0,2-2 0,0 1 0,2-1 0,1-1 0,0 1 0,-3-44 0,1-10 0,0 4 0,3 0 0,4-85 0,3 151 0,1 0 0,0 0 0,0 1 0,1-1 0,0 1 0,1-1 0,0 1 0,0 0 0,0 0 0,1 1 0,0-1 0,1 1 0,0 0 0,0 1 0,0-1 0,1 1 0,0 1 0,0-1 0,15-8 0,13-5 0,0 1 0,1 1 0,46-14 0,-54 21 0,257-110 0,-100 58 0,111-70-1365,-267 119-5461</inkml:trace>
  <inkml:trace contextRef="#ctx0" brushRef="#br0" timeOffset="1">1086 0 24575,'13'2'0,"1"-1"0,0 2 0,-1 0 0,1 1 0,21 8 0,38 10 0,-51-20 0,-12-1 0,-1 0 0,1 0 0,0 1 0,14 5 0,-23-7 0,0 0 0,1 1 0,-1-1 0,0 1 0,0 0 0,0-1 0,1 1 0,-1 0 0,0 0 0,0 0 0,0 0 0,0 0 0,0 0 0,0 0 0,0 0 0,-1 0 0,1 0 0,0 0 0,-1 1 0,1-1 0,-1 0 0,1 1 0,-1-1 0,1 0 0,-1 1 0,0-1 0,0 0 0,0 1 0,0-1 0,0 0 0,0 1 0,0-1 0,0 1 0,0-1 0,-1 0 0,1 1 0,0-1 0,-1 1 0,-10 23 0,0-1 0,-2 0 0,-19 27 0,-4 9 0,-15 40 31,25-47-729,-37 55 0,39-74-6128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53:12.78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5107 613 24575,'-1497'0'0,"1163"-27"0,43 0 0,-294 26 0,274 3 0,288-1 0,-1 1 0,1 1 0,0 1 0,-38 12 0,-89 39 0,85-29 0,-21 6 0,2 5 0,1 3 0,-121 79 0,165-92 0,11-9 0,0 1 0,2 1 0,1 1 0,0 1 0,1 2 0,-23 30 0,34-35 0,-1 0 0,-2-1 0,0 0 0,0-1 0,-2-1 0,0-1 0,-1 0 0,-35 20 0,-76 34 0,-114 65 0,195-104 0,2 3 0,-80 72 0,119-97 0,-28 26 0,-39 47 0,66-69 0,-1 1 0,2 1 0,0-1 0,0 1 0,1 1 0,1-1 0,-9 31 0,-1 17 0,6-30 0,2 1 0,2 1 0,-4 39 0,11 295 0,0-357 0,0 0 0,0 0 0,1 0 0,0 0 0,1-1 0,0 1 0,1-1 0,0 0 0,10 19 0,-5-17 0,0-1 0,0 0 0,1 0 0,0-1 0,1-1 0,0 1 0,15 7 0,70 55 0,78 51 0,118 58 0,160 91 0,-192-126 0,246 126 0,-404-225 0,1-5 0,3-3 0,121 26 0,-139-42 0,-2 4 0,-1 3 0,102 53 0,65 13 0,-2-1 0,-145-50 0,162 47 0,119 8 0,-290-76 0,363 67 0,-243-52 0,152 17 0,545-43 0,-544-17 0,2826 4 0,-2204 52 0,-238-4 0,1043-38 0,-1036-14 0,-247 6 0,512-4 0,-801-9 0,431-76 0,194-139 0,-744 187 0,-2-5 0,-2-4 0,174-111 0,241-233 0,-431 315 0,-4-3 0,-3-4 0,-4-3 0,93-144 0,-140 188 0,-2-2 0,-1 0 0,-3-1 0,-2-1 0,23-86 0,-26 58 0,-3 0 0,-3-1 0,0-89 0,-8-469 0,-3 373 0,1 228 0,-1 0 0,-1 0 0,-2 1 0,-1-1 0,-1 1 0,-2 0 0,-2 1 0,-1 0 0,-1 0 0,-1 1 0,-2 1 0,-1 0 0,-1 1 0,-41-51 0,16 33 0,-2 1 0,-1 2 0,-2 2 0,-2 2 0,-2 3 0,-78-43 0,-69-25 0,-4 9 0,-278-89 0,226 111 0,-403-62 0,-265 25 0,244 74 0,0 38 0,-92-2 0,162-51 0,55 1 0,-668 43 0,676 11 0,95 5 0,326 0 0,-197 40 0,154-15 0,-1-8 0,-312 9 0,391-30 0,0 4 0,1 4 0,-89 25 0,106-22 0,-17 2 0,-174 12 0,43-3 0,66-5 0,-249 41 0,371-57 0,-20 3 0,-54 19 0,73-19 0,1-2 0,-2 0 0,1-2 0,-38 1 0,-134-7 0,98-2 0,-932 2 0,983 4 0,-1 3 0,-60 13 0,61-9 0,-1-2 0,-64 1 0,98-7 0,1 1 0,0 0 0,0 2 0,1 0 0,-38 15 0,33-10 0,-2-2 0,1-1 0,-29 5 0,5-9 53,-23 4-1471,54-2-5408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53:12.78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0 24575,'158'6'0,"226"35"0,69-5 0,1-37 0,-175-2 0,-106 3-1365,-147 0-5461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53:12.78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1 110 24575,'0'1117'0,"-1"-1111"0,1-1 0,0 0 0,1 1 0,-1-1 0,1 0 0,0 1 0,1-1 0,-1 0 0,1 0 0,0 0 0,4 7 0,-4-9 0,1 0 0,0 0 0,-1-1 0,1 1 0,0-1 0,0 0 0,1 0 0,-1 0 0,0 0 0,1 0 0,-1-1 0,1 0 0,-1 0 0,1 0 0,0 0 0,-1 0 0,8 0 0,39 3 0,94-3 0,-93-3 0,89 8 0,-32 10 0,-41-5 0,0-2 0,68-2 0,-44-5 0,-41-1 0,85-7 0,-105 0 0,-1-1 0,38-14 0,19-6 0,115-40 0,-137 51 0,114-35 0,-99 13 0,-59 27 0,0 1 0,1 1 0,23-7 0,187-38 0,-223 50 0,-10 2 0,-21 0 0,-16-4 0,36 4 0,0-1 0,0 0 0,0 1 0,0-2 0,0 1 0,1 0 0,0 0 0,0-1 0,0 1 0,0-1 0,0 0 0,1 0 0,-1 1 0,1-1 0,-1-5 0,-11-72 0,8 45 0,-19-129 0,16 91 0,-4 1 0,-29-102 0,30 134 43,1 0 1,-5-61-1,10 57-791,-19-73 1,16 95-6079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10:07:47.541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1329 153 24575,'-6'-1'0,"-1"0"0,1-1 0,0 0 0,-1 0 0,1 0 0,0-1 0,1 0 0,-1 0 0,-6-5 0,-27-13 0,-17 1 0,23 6 0,-1 2 0,0 1 0,-1 2 0,-68-10 0,9 10 0,50 4 0,-60 0 0,89 5 0,0 2 0,0-1 0,0 2 0,0 0 0,0 1 0,0 0 0,-24 12 0,5 0 0,-135 70 0,146-72 0,1 1 0,0 1 0,1 0 0,-37 39 0,42-39 0,-2 0 0,-19 14 0,23-20 0,1 1 0,-1 0 0,2 1 0,0 1 0,-13 16 0,20-21 0,1 1 0,0 1 0,0-1 0,1 1 0,0-1 0,0 1 0,1 0 0,1 0 0,-1 0 0,2 0 0,0 14 0,0-7 0,2 0 0,0 1 0,0-1 0,2 0 0,10 30 0,-9-35 0,1 0 0,1 0 0,0 0 0,0-1 0,1 0 0,0 0 0,1-1 0,0 0 0,1 0 0,0-1 0,13 8 0,13 8 0,1-2 0,44 19 0,-26-14 0,10 6 0,123 44 0,-144-64 0,0-2 0,1-2 0,0-2 0,51 2 0,429-8 0,-225-7 0,-292 5 0,0-1 0,0 0 0,0-1 0,0 1 0,-1-2 0,1 1 0,-1-1 0,1 0 0,-1 0 0,0-1 0,0 0 0,-1 0 0,1-1 0,-1 0 0,0 0 0,0-1 0,0 1 0,-1-1 0,0 0 0,7-12 0,7-12 0,-1-1 0,-2-1 0,17-48 0,-5 16 0,-20 49 0,1 0 0,0 0 0,2 1 0,-1 1 0,2 0 0,0 0 0,0 1 0,1 1 0,16-11 0,-25 18 0,0 0 0,0 0 0,-1 0 0,1 0 0,-1-1 0,0 1 0,0-1 0,-1 0 0,1 0 0,-1 0 0,0 0 0,0 0 0,-1 0 0,1-1 0,-1 1 0,0-1 0,-1 1 0,1-1 0,-1 1 0,-1-1 0,1 1 0,0-1 0,-1 1 0,-3-9 0,2 7 0,0 0 0,0 0 0,-1 0 0,0 0 0,-1 1 0,1 0 0,-1-1 0,0 1 0,-1 0 0,0 1 0,0-1 0,0 1 0,0 0 0,-1 0 0,0 1 0,0 0 0,-12-7 0,-197-74 0,191 73 0,0 2 0,-1 0 0,0 2 0,0 1 0,0 1 0,-1 1 0,0 1 0,0 2 0,-39 0 0,9 2 0,1 3 0,0 2 0,0 3 0,-86 23 0,87-16-1365,31-11-5461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10:07:50.968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1 155 24575,'4'0'0,"4"0"0,6 0 0,11 0 0,9 0 0,9 0 0,2 0 0,5 0 0,-4 0 0,-1 0 0,-4 0 0,-10-4 0,-6-1 0,-8 1-8191</inkml:trace>
  <inkml:trace contextRef="#ctx0" brushRef="#br0" timeOffset="1131.74">199 1 24575,'-4'0'0,"0"11"0,-1 19 0,1 23 0,1 13 0,2 8 0,0 2 0,1-5 0,0-10 0,0-12 0,0-7 0,0-11-8191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10:08:00.477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22 1279 24575,'111'1'0,"120"-3"0,-63-19 0,-151 18 0,0-1 0,1 0 0,-1-1 0,-1-1 0,1-1 0,-1 0 0,24-15 0,0-3 0,60-50 0,-87 64 0,-1 1 0,-1-1 0,0-1 0,0 0 0,-1-1 0,-1 0 0,0 0 0,-1-1 0,0 0 0,-1 0 0,-1-1 0,0 0 0,-1 0 0,0 0 0,-2-1 0,0 0 0,0 0 0,-2 0 0,0 0 0,-1-19 0,2-6 0,-1-37 0,-1 71 0,-1 1 0,0 0 0,0-1 0,0 1 0,-1 0 0,0 0 0,0 0 0,0 0 0,-4-6 0,4 8 0,-1 1 0,0 0 0,0 0 0,0 0 0,0 0 0,0 0 0,-1 1 0,1 0 0,-1-1 0,0 1 0,0 0 0,1 1 0,-1-1 0,-6-1 0,-64-10 0,29 6 0,4 0 0,0 2 0,0 1 0,0 3 0,0 1 0,-52 7 0,36 9-1365,33-6-5461</inkml:trace>
  <inkml:trace contextRef="#ctx0" brushRef="#br0" timeOffset="2004.91">485 375 24575,'-4'1'0,"0"0"0,0 0 0,0 0 0,0 0 0,1 0 0,-1 1 0,0 0 0,0 0 0,1 0 0,-1 0 0,1 0 0,0 1 0,-4 2 0,-42 44 0,31-30 0,3-5 0,9-9 0,0 1 0,0 0 0,0 1 0,0-1 0,1 1 0,-7 12 0,11-17 0,1 0 0,-1 0 0,1-1 0,-1 1 0,1 0 0,0 0 0,-1 0 0,1 0 0,0 0 0,1 0 0,-1 0 0,0 0 0,0 0 0,1 0 0,-1 0 0,1 0 0,0 0 0,-1 0 0,1-1 0,0 1 0,0 0 0,0 0 0,0-1 0,1 1 0,-1-1 0,0 1 0,1-1 0,-1 1 0,1-1 0,-1 0 0,1 0 0,0 0 0,-1 0 0,4 1 0,2 2 0,1 0 0,0 0 0,0-1 0,0 0 0,0-1 0,15 3 0,-14-4 0,-1 1 0,1 0 0,0 1 0,-1 0 0,1 1 0,10 5 0,4 10-1365,-3 2-5461</inkml:trace>
  <inkml:trace contextRef="#ctx0" brushRef="#br0" timeOffset="4959.76">0 1301 24575,'767'0'0,"-720"-1"0,-1-3 0,1-2 0,51-12 0,132-47 0,-215 59 0,0-1 0,0 0 0,-1-1 0,0 0 0,0-1 0,-1 0 0,0-2 0,0 1 0,17-21 0,-9 7 0,-1 0 0,-2-1 0,0-1 0,15-33 0,-15 17 0,-2 0 0,-1-2 0,13-70 0,-28 112 0,27-152 0,6-25 0,-29 165 0,-1 1 0,-1-1 0,0 0 0,-1 0 0,-1 1 0,0-1 0,0 0 0,-2 0 0,-3-17 0,4 25 0,-1 1 0,1-1 0,-2 1 0,1 0 0,0-1 0,-1 1 0,0 0 0,0 1 0,-1-1 0,0 0 0,1 1 0,-1 0 0,-1 0 0,1 0 0,0 0 0,-1 1 0,0 0 0,0 0 0,0 0 0,0 0 0,-1 1 0,1 0 0,0 0 0,-9-2 0,-48-10 0,0 2 0,-70-4 0,108 15 0,1 0 0,-1 2 0,1 1 0,0 1 0,0 1 0,0 0 0,0 2 0,1 1 0,-24 10 0,-61 28 0,-33 14 0,130-54 0,-1 0 0,0 0 0,0-2 0,-1 1 0,1-1 0,0-1 0,-1 0 0,0-1 0,0 0 0,1 0 0,-1-2 0,0 1 0,0-2 0,1 1 0,-1-1 0,1-1 0,-1 0 0,-16-8 0,6 4-23,0 1 0,0 1 0,-1 1 0,0 1 0,0 1 0,1 1-1,-1 1 1,-27 3 0,-9-1-1134,35-2-5669</inkml:trace>
  <inkml:trace contextRef="#ctx0" brushRef="#br0" timeOffset="7281.51">287 0 24575,'-6'2'0,"0"1"0,0-1 0,0 1 0,0 0 0,1 0 0,-1 0 0,1 1 0,0 0 0,0 0 0,0 0 0,1 1 0,-1 0 0,-6 9 0,4-3 0,0 0 0,0 0 0,1 0 0,1 1 0,0 0 0,1 0 0,0 0 0,0 0 0,2 1 0,-3 21 0,4-27 0,1-1 0,0 1 0,0 0 0,0 0 0,1 0 0,0 0 0,1 0 0,-1-1 0,1 1 0,1 0 0,-1-1 0,1 0 0,0 0 0,1 1 0,-1-2 0,1 1 0,0 0 0,1-1 0,-1 0 0,1 0 0,6 5 0,47 26-1365,-31-22-5461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10:09:39.154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99 199 24575</inkml:trace>
  <inkml:trace contextRef="#ctx0" brushRef="#br0" timeOffset="-1588.54">2370 112 24575</inkml:trace>
  <inkml:trace contextRef="#ctx0" brushRef="#br0" timeOffset="-823.95">1819 1 24575</inkml:trace>
  <inkml:trace contextRef="#ctx0" brushRef="#br0" timeOffset="801.95">1488 156 24575</inkml:trace>
  <inkml:trace contextRef="#ctx0" brushRef="#br0" timeOffset="2406.18">276 310 24575,'34'31'0,"2"-2"0,59 36 0,-64-44 0,-4-6 0,1-1 0,0-2 0,1 0 0,1-2 0,-1-1 0,2-2 0,37 5 0,10 2 0,0 0 0,2-3 0,90 1 0,-155-12 0,17 1 0,1-2 0,39-7 0,-60 6 0,0-1 0,-1 0 0,0-1 0,0 0 0,0-1 0,0 0 0,-1-1 0,0 0 0,16-13 0,-19 14-80,0-2 0,0 1-1,-1-1 1,0 0 0,0 0-1,-1-1 1,0 0 0,0 0-1,0 0 1,-1 0 0,-1-1 0,1 1-1,-1-1 1,-1 0 0,0 0-1,2-16 1,0 2-6746</inkml:trace>
  <inkml:trace contextRef="#ctx0" brushRef="#br0" timeOffset="3556">1334 243 24575,'14'-1'0,"-1"0"0,0-2 0,1 0 0,-1 0 0,0-1 0,0-1 0,13-7 0,-13 6 0,1 0 0,-1 2 0,1-1 0,0 2 0,0-1 0,15 0 0,-26 4 0,-1 0 0,0 0 0,0 1 0,1-1 0,-1 1 0,0-1 0,0 1 0,0 0 0,1 0 0,-1 0 0,0 0 0,0 0 0,0 0 0,-1 0 0,1 1 0,0-1 0,0 1 0,-1 0 0,1-1 0,-1 1 0,1 0 0,-1 0 0,0 0 0,0 0 0,0 0 0,0 0 0,0 0 0,0 0 0,-1 0 0,1 0 0,0 5 0,2 7 0,-1 1 0,0 0 0,-1 27 0,-1-27 0,-1 379 128,-3-126-1621,5-243-5333</inkml:trace>
  <inkml:trace contextRef="#ctx0" brushRef="#br0" timeOffset="5347.03">562 310 24575,'-127'-2'0,"-136"5"0,252-2 0,0 1 0,0 1 0,0 0 0,1 0 0,-11 6 0,-43 11 0,62-20 0,0 0 0,0 0 0,0 1 0,0-1 0,-1 1 0,1-1 0,0 1 0,0 0 0,0 0 0,1 0 0,-1 0 0,0 0 0,-2 3 0,3-4 0,1 1 0,0-1 0,-1 1 0,1-1 0,0 1 0,0 0 0,0-1 0,-1 1 0,1-1 0,0 1 0,0 0 0,0-1 0,0 1 0,0 0 0,0-1 0,0 1 0,0 0 0,0-1 0,1 1 0,-1-1 0,0 1 0,0 0 0,0-1 0,1 1 0,-1-1 0,0 1 0,1-1 0,0 2 0,4 4 0,1 0 0,1 0 0,-1 0 0,1 0 0,9 5 0,-14-10 0,240 149 0,-20-14 0,-193-118-455,0 0 0,36 14 0,-47-23-6371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41:34.877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1 397 24575,'302'2'0,"336"-4"0,-215-37 0,-46 3 0,573 28 0,-533 12 0,1790-5-1365,-2181 1-5461</inkml:trace>
  <inkml:trace contextRef="#ctx0" brushRef="#br0" timeOffset="1125.53">4949 0 24575,'22'0'0,"369"12"0,-326-6 0,0 3 0,0 3 0,122 40 0,84 52 0,-267-103 0,0 0 0,0 1 0,0 0 0,0 0 0,0 0 0,-1 0 0,1 0 0,-1 1 0,5 3 0,-8-5 0,0-1 0,0 0 0,1 1 0,-1-1 0,0 1 0,0-1 0,0 1 0,1-1 0,-1 1 0,0-1 0,0 1 0,0-1 0,0 1 0,0-1 0,0 1 0,0-1 0,0 1 0,0-1 0,0 1 0,-1-1 0,1 1 0,0-1 0,0 1 0,0-1 0,-1 1 0,1-1 0,0 1 0,-21 16 0,-268 172 0,229-150 45,-1-3-1,-102 43 0,-53 30-1542,190-94-5328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41:40.314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16635 3122 24575,'6'0'0,"0"-1"0,0 0 0,-1-1 0,1 0 0,0 1 0,0-2 0,-1 1 0,1-1 0,-1 0 0,0 0 0,0 0 0,0-1 0,0 0 0,-1 0 0,6-5 0,0-2 0,1-1 0,-2 0 0,0 0 0,14-26 0,91-198 0,-104 211 0,-1-1 0,-1 0 0,-1 0 0,-1-1 0,3-49 0,-5-141 0,-5 152 0,2-35 0,-4-111 0,1 200 0,0 0 0,-1 1 0,0 0 0,0-1 0,-1 1 0,0 1 0,-1-1 0,0 0 0,-1 1 0,0 0 0,-1 1 0,1-1 0,-1 1 0,-12-10 0,-5-4 0,-2 0 0,0 2 0,-41-24 0,22 21 0,-1 1 0,-1 3 0,0 2 0,-76-16 0,81 23 0,0 3 0,-84-3 0,-90 13 0,74 0 0,-4658 0 0,2413-6 0,-3720 3 0,6021-4 0,1-4 0,-122-28 0,29 4 0,-272-29 0,-119-18 0,377 59 0,134 17 0,0-3 0,-111-26 0,96 10 0,0-3 0,-125-63 0,189 82 0,1 0 0,0 0 0,0 0 0,1-1 0,0 0 0,0-1 0,1 0 0,0 0 0,-6-10 0,0-1 0,2-1 0,0 1 0,-7-25 0,7 12 0,3 1 0,1-1 0,-5-61 0,11 77 0,0-1 0,2 0 0,0 1 0,0-1 0,2 1 0,0 0 0,0 0 0,2 0 0,0 0 0,14-25 0,-6 18 0,1-1 0,1 2 0,0 0 0,2 1 0,37-34 0,-31 36 0,0 2 0,1 0 0,0 1 0,1 2 0,1 0 0,55-18 0,-41 22 0,-28 7 0,0-1 0,-1 1 0,1-2 0,-1 0 0,17-9 0,71-50-1365,-83 50-5461</inkml:trace>
  <inkml:trace contextRef="#ctx0" brushRef="#br0" timeOffset="1080.2">522 26 24575,'27'-1'0,"0"-2"0,29-6 0,-33 5 0,1 0 0,0 2 0,30 0 0,-51 2 0,-1 0 0,1 1 0,0 0 0,-1 0 0,1-1 0,-1 2 0,0-1 0,1 0 0,-1 0 0,0 1 0,1-1 0,-1 1 0,0 0 0,0-1 0,-1 1 0,1 0 0,0 0 0,0 0 0,-1 1 0,0-1 0,1 0 0,-1 1 0,0-1 0,0 0 0,0 1 0,0 0 0,-1-1 0,1 1 0,0 2 0,2 12 0,-1-1 0,0 1 0,-2 25 0,0-25 0,-5 297-1365,4-288-5461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41:46.075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17094 7038 24575,'18'0'0,"0"-1"0,1-1 0,-1 0 0,0-2 0,0 0 0,0-1 0,-1-1 0,0 0 0,0-2 0,0 0 0,-1 0 0,0-2 0,-1 0 0,0-1 0,-1 0 0,0-1 0,0-1 0,-1 0 0,-1-1 0,-1 0 0,18-28 0,200-341 0,-209 347 0,110-168 0,-74 122 0,45-90 0,-47 47 0,-5-3 0,48-198 0,-43 135 0,35-202 0,-33-9 0,-55 393 0,13-103 0,3-2 0,-5-2 0,-5-174 0,-8 280 0,0-1 0,-1 1 0,0 0 0,-1 0 0,0 1 0,0-1 0,-1 1 0,0-1 0,-1 1 0,-7-11 0,-4-1 0,-1 0 0,-28-28 0,-19-20 0,43 45 0,0 2 0,-2 1 0,0 0 0,-2 2 0,0 0 0,-1 2 0,-1 1 0,0 1 0,-1 1 0,-34-11 0,22 9 0,-117-39 0,-52-21 0,18 5 0,-149-21 0,-127-39 0,-40-14 0,123 39 0,258 74 0,-187-23 0,210 39 0,-288-32 0,286 36 0,-397-17 0,-1 31 0,206 1 0,-3458-2 0,1987-2 0,1136-24 0,161 3 0,199 17 0,-203-7 0,324 1 0,-170-34 0,-186-29 0,37 8 0,-195-45 0,392 64 0,59 8 0,49 23 0,-331 9 0,282 11 0,-1242-4 0,1377-3 0,0-4 0,-141-31 0,195 31 0,1-1 0,0-1 0,0-1 0,1-1 0,0-1 0,1-1 0,0-1 0,-35-29 0,-9-16 0,-67-76 0,119 120 0,-3-5 0,1 0 0,0-2 0,2 0 0,0 0 0,2-2 0,0 1 0,2-2 0,0 1 0,2-1 0,1-1 0,0 1 0,-3-44 0,1-10 0,0 4 0,3 0 0,4-85 0,3 151 0,1 0 0,0 0 0,0 1 0,1-1 0,0 1 0,1-1 0,0 1 0,0 0 0,0 0 0,1 1 0,0-1 0,1 1 0,0 0 0,0 1 0,0-1 0,1 1 0,0 1 0,0-1 0,15-8 0,13-5 0,0 1 0,1 1 0,46-14 0,-54 21 0,257-110 0,-100 58 0,111-70-1365,-267 119-5461</inkml:trace>
  <inkml:trace contextRef="#ctx0" brushRef="#br0" timeOffset="1156.29">1086 0 24575,'13'2'0,"1"-1"0,0 2 0,-1 0 0,1 1 0,21 8 0,38 10 0,-51-20 0,-12-1 0,-1 0 0,1 0 0,0 1 0,14 5 0,-23-7 0,0 0 0,1 1 0,-1-1 0,0 1 0,0 0 0,0-1 0,1 1 0,-1 0 0,0 0 0,0 0 0,0 0 0,0 0 0,0 0 0,0 0 0,0 0 0,-1 0 0,1 0 0,0 0 0,-1 1 0,1-1 0,-1 0 0,1 1 0,-1-1 0,1 0 0,-1 1 0,0-1 0,0 0 0,0 1 0,0-1 0,0 0 0,0 1 0,0-1 0,0 1 0,0-1 0,-1 0 0,1 1 0,0-1 0,-1 1 0,-10 23 0,0-1 0,-2 0 0,-19 27 0,-4 9 0,-15 40 31,25-47-729,-37 55 0,39-74-6128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41:58.23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5107 613 24575,'-1497'0'0,"1163"-27"0,43 0 0,-294 26 0,274 3 0,288-1 0,-1 1 0,1 1 0,0 1 0,-38 12 0,-89 39 0,85-29 0,-21 6 0,2 5 0,1 3 0,-121 79 0,165-92 0,11-9 0,0 1 0,2 1 0,1 1 0,0 1 0,1 2 0,-23 30 0,34-35 0,-1 0 0,-2-1 0,0 0 0,0-1 0,-2-1 0,0-1 0,-1 0 0,-35 20 0,-76 34 0,-114 65 0,195-104 0,2 3 0,-80 72 0,119-97 0,-28 26 0,-39 47 0,66-69 0,-1 1 0,2 1 0,0-1 0,0 1 0,1 1 0,1-1 0,-9 31 0,-1 17 0,6-30 0,2 1 0,2 1 0,-4 39 0,11 295 0,0-357 0,0 0 0,0 0 0,1 0 0,0 0 0,1-1 0,0 1 0,1-1 0,0 0 0,10 19 0,-5-17 0,0-1 0,0 0 0,1 0 0,0-1 0,1-1 0,0 1 0,15 7 0,70 55 0,78 51 0,118 58 0,160 91 0,-192-126 0,246 126 0,-404-225 0,1-5 0,3-3 0,121 26 0,-139-42 0,-2 4 0,-1 3 0,102 53 0,65 13 0,-2-1 0,-145-50 0,162 47 0,119 8 0,-290-76 0,363 67 0,-243-52 0,152 17 0,545-43 0,-544-17 0,2826 4 0,-2204 52 0,-238-4 0,1043-38 0,-1036-14 0,-247 6 0,512-4 0,-801-9 0,431-76 0,194-139 0,-744 187 0,-2-5 0,-2-4 0,174-111 0,241-233 0,-431 315 0,-4-3 0,-3-4 0,-4-3 0,93-144 0,-140 188 0,-2-2 0,-1 0 0,-3-1 0,-2-1 0,23-86 0,-26 58 0,-3 0 0,-3-1 0,0-89 0,-8-469 0,-3 373 0,1 228 0,-1 0 0,-1 0 0,-2 1 0,-1-1 0,-1 1 0,-2 0 0,-2 1 0,-1 0 0,-1 0 0,-1 1 0,-2 1 0,-1 0 0,-1 1 0,-41-51 0,16 33 0,-2 1 0,-1 2 0,-2 2 0,-2 2 0,-2 3 0,-78-43 0,-69-25 0,-4 9 0,-278-89 0,226 111 0,-403-62 0,-265 25 0,244 74 0,0 38 0,-92-2 0,162-51 0,55 1 0,-668 43 0,676 11 0,95 5 0,326 0 0,-197 40 0,154-15 0,-1-8 0,-312 9 0,391-30 0,0 4 0,1 4 0,-89 25 0,106-22 0,-17 2 0,-174 12 0,43-3 0,66-5 0,-249 41 0,371-57 0,-20 3 0,-54 19 0,73-19 0,1-2 0,-2 0 0,1-2 0,-38 1 0,-134-7 0,98-2 0,-932 2 0,983 4 0,-1 3 0,-60 13 0,61-9 0,-1-2 0,-64 1 0,98-7 0,1 1 0,0 0 0,0 2 0,1 0 0,-38 15 0,33-10 0,-2-2 0,1-1 0,-29 5 0,5-9 53,-23 4-1471,54-2-5408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42:06.52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0 24575,'158'6'0,"226"35"0,69-5 0,1-37 0,-175-2 0,-106 3-1365,-147 0-5461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42:11.57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1 110 24575,'0'1117'0,"-1"-1111"0,1-1 0,0 0 0,1 1 0,-1-1 0,1 0 0,0 1 0,1-1 0,-1 0 0,1 0 0,0 0 0,4 7 0,-4-9 0,1 0 0,0 0 0,-1-1 0,1 1 0,0-1 0,0 0 0,1 0 0,-1 0 0,0 0 0,1 0 0,-1-1 0,1 0 0,-1 0 0,1 0 0,0 0 0,-1 0 0,8 0 0,39 3 0,94-3 0,-93-3 0,89 8 0,-32 10 0,-41-5 0,0-2 0,68-2 0,-44-5 0,-41-1 0,85-7 0,-105 0 0,-1-1 0,38-14 0,19-6 0,115-40 0,-137 51 0,114-35 0,-99 13 0,-59 27 0,0 1 0,1 1 0,23-7 0,187-38 0,-223 50 0,-10 2 0,-21 0 0,-16-4 0,36 4 0,0-1 0,0 0 0,0 1 0,0-2 0,0 1 0,1 0 0,0 0 0,0-1 0,0 1 0,0-1 0,0 0 0,1 0 0,-1 1 0,1-1 0,-1-5 0,-11-72 0,8 45 0,-19-129 0,16 91 0,-4 1 0,-29-102 0,30 134 43,1 0 1,-5-61-1,10 57-791,-19-73 1,16 95-6079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53:12.775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1 265 24575,'181'-2'0,"205"6"0,-200 22 0,-124-15 0,111 6 0,207-4 0,562 0 0,-568-16 0,507 3-1365,-853 0-5461</inkml:trace>
  <inkml:trace contextRef="#ctx0" brushRef="#br0" timeOffset="1">2991 0 24575,'563'37'0,"-513"-29"0,-1 2 0,0 2 0,69 27 0,131 73 0,-245-111 0,0 1 0,-1-1 0,0 1 0,1 0 0,-1 0 0,0 1 0,0-1 0,0 0 0,0 1 0,-1 0 0,1 0 0,-1-1 0,1 2 0,-1-1 0,0 0 0,0 0 0,-1 1 0,1-1 0,-1 1 0,3 6 0,-4-6 0,0 0 0,-1 1 0,1-1 0,0 0 0,-1 0 0,0 0 0,0 0 0,-1 1 0,1-1 0,-1-1 0,0 1 0,0 0 0,0 0 0,0-1 0,-5 6 0,-6 7 0,-1-2 0,0 1 0,-2-2 0,1 0 0,-2-1 0,-23 14 0,-358 184 0,390-207 0,-55 35 74,46-27-554,1 0 1,-37 15-1,27-17-6346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12T09:53:12.777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1 397 24575,'302'2'0,"336"-4"0,-215-37 0,-46 3 0,573 28 0,-533 12 0,1790-5-1365,-2181 1-5461</inkml:trace>
  <inkml:trace contextRef="#ctx0" brushRef="#br0" timeOffset="1">4949 0 24575,'22'0'0,"369"12"0,-326-6 0,0 3 0,0 3 0,122 40 0,84 52 0,-267-103 0,0 0 0,0 1 0,0 0 0,0 0 0,0 0 0,-1 0 0,1 0 0,-1 1 0,5 3 0,-8-5 0,0-1 0,0 0 0,1 1 0,-1-1 0,0 1 0,0-1 0,0 1 0,1-1 0,-1 1 0,0-1 0,0 1 0,0-1 0,0 1 0,0-1 0,0 1 0,0-1 0,0 1 0,0-1 0,0 1 0,-1-1 0,1 1 0,0-1 0,0 1 0,0-1 0,-1 1 0,1-1 0,0 1 0,-21 16 0,-268 172 0,229-150 45,-1-3-1,-102 43 0,-53 30-1542,190-94-5328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8724-0E12-4E1D-A255-037441133BCF}">
  <dimension ref="A1:J24"/>
  <sheetViews>
    <sheetView tabSelected="1" workbookViewId="0">
      <selection activeCell="F20" sqref="F20"/>
    </sheetView>
  </sheetViews>
  <sheetFormatPr defaultRowHeight="15" x14ac:dyDescent="0.25"/>
  <cols>
    <col min="2" max="2" width="9.42578125" customWidth="1"/>
    <col min="3" max="3" width="14" bestFit="1" customWidth="1"/>
    <col min="6" max="6" width="11.28515625" bestFit="1" customWidth="1"/>
    <col min="10" max="10" width="12.85546875" bestFit="1" customWidth="1"/>
  </cols>
  <sheetData>
    <row r="1" spans="1:10" ht="3.75" customHeight="1" x14ac:dyDescent="0.25"/>
    <row r="2" spans="1:10" x14ac:dyDescent="0.25">
      <c r="A2" t="s">
        <v>2</v>
      </c>
    </row>
    <row r="3" spans="1:10" x14ac:dyDescent="0.25">
      <c r="B3" s="1"/>
      <c r="C3" s="1" t="s">
        <v>3</v>
      </c>
      <c r="D3" s="1"/>
      <c r="E3" s="1"/>
      <c r="G3" s="1"/>
      <c r="H3" s="1" t="s">
        <v>4</v>
      </c>
      <c r="I3" s="1"/>
      <c r="J3" s="1"/>
    </row>
    <row r="4" spans="1:10" x14ac:dyDescent="0.25">
      <c r="B4" t="s">
        <v>6</v>
      </c>
      <c r="C4" s="6">
        <f>J17</f>
        <v>87000</v>
      </c>
      <c r="D4" s="2"/>
      <c r="I4" s="2"/>
    </row>
    <row r="5" spans="1:10" x14ac:dyDescent="0.25">
      <c r="D5" s="3"/>
      <c r="E5" t="s">
        <v>10</v>
      </c>
      <c r="F5" s="7">
        <f>J4-C4</f>
        <v>-87000</v>
      </c>
      <c r="I5" s="3"/>
    </row>
    <row r="6" spans="1:10" x14ac:dyDescent="0.25">
      <c r="D6" s="3"/>
      <c r="I6" s="3"/>
    </row>
    <row r="7" spans="1:10" x14ac:dyDescent="0.25">
      <c r="D7" s="3"/>
      <c r="I7" s="3"/>
    </row>
    <row r="9" spans="1:10" x14ac:dyDescent="0.25">
      <c r="A9" t="s">
        <v>1</v>
      </c>
    </row>
    <row r="10" spans="1:10" x14ac:dyDescent="0.25">
      <c r="B10" s="1"/>
      <c r="C10" s="1" t="s">
        <v>3</v>
      </c>
      <c r="D10" s="1"/>
      <c r="E10" s="1"/>
      <c r="G10" s="1"/>
      <c r="H10" s="1" t="s">
        <v>4</v>
      </c>
      <c r="I10" s="1"/>
      <c r="J10" s="1"/>
    </row>
    <row r="11" spans="1:10" x14ac:dyDescent="0.25">
      <c r="B11" t="s">
        <v>9</v>
      </c>
      <c r="C11" s="7">
        <f>J18</f>
        <v>58000</v>
      </c>
      <c r="D11" s="2"/>
      <c r="I11" s="2"/>
    </row>
    <row r="12" spans="1:10" x14ac:dyDescent="0.25">
      <c r="D12" s="3"/>
      <c r="E12" t="s">
        <v>10</v>
      </c>
      <c r="F12" s="7">
        <f>J11-C11</f>
        <v>-58000</v>
      </c>
      <c r="I12" s="3"/>
    </row>
    <row r="13" spans="1:10" x14ac:dyDescent="0.25">
      <c r="D13" s="3"/>
      <c r="I13" s="3"/>
    </row>
    <row r="14" spans="1:10" x14ac:dyDescent="0.25">
      <c r="D14" s="3"/>
      <c r="I14" s="3"/>
    </row>
    <row r="15" spans="1:10" x14ac:dyDescent="0.25">
      <c r="A15" t="s">
        <v>0</v>
      </c>
    </row>
    <row r="16" spans="1:10" x14ac:dyDescent="0.25">
      <c r="B16" s="1"/>
      <c r="C16" s="1" t="s">
        <v>3</v>
      </c>
      <c r="D16" s="1"/>
      <c r="E16" s="1"/>
      <c r="G16" s="1"/>
      <c r="H16" s="1" t="s">
        <v>4</v>
      </c>
      <c r="I16" s="1"/>
      <c r="J16" s="1"/>
    </row>
    <row r="17" spans="2:10" x14ac:dyDescent="0.25">
      <c r="C17" s="6">
        <v>145000</v>
      </c>
      <c r="D17" s="2"/>
      <c r="I17" s="2" t="s">
        <v>6</v>
      </c>
      <c r="J17" s="6">
        <f>(C17/B22)*B23</f>
        <v>87000</v>
      </c>
    </row>
    <row r="18" spans="2:10" x14ac:dyDescent="0.25">
      <c r="D18" s="3"/>
      <c r="I18" s="3" t="s">
        <v>9</v>
      </c>
      <c r="J18" s="6">
        <f>(C17/B22)*B24</f>
        <v>58000</v>
      </c>
    </row>
    <row r="19" spans="2:10" x14ac:dyDescent="0.25">
      <c r="D19" s="3"/>
      <c r="I19" s="3"/>
    </row>
    <row r="20" spans="2:10" x14ac:dyDescent="0.25">
      <c r="D20" s="3"/>
      <c r="E20" t="s">
        <v>10</v>
      </c>
      <c r="F20" s="7">
        <f>(J17+J18)-C17</f>
        <v>0</v>
      </c>
      <c r="I20" s="3"/>
    </row>
    <row r="22" spans="2:10" x14ac:dyDescent="0.25">
      <c r="B22" s="4">
        <v>50000</v>
      </c>
      <c r="C22" t="s">
        <v>5</v>
      </c>
      <c r="D22" s="5">
        <f>C17/B22</f>
        <v>2.9</v>
      </c>
    </row>
    <row r="23" spans="2:10" x14ac:dyDescent="0.25">
      <c r="B23" s="4">
        <v>30000</v>
      </c>
      <c r="C23" t="s">
        <v>7</v>
      </c>
    </row>
    <row r="24" spans="2:10" x14ac:dyDescent="0.25">
      <c r="B24" s="4">
        <v>20000</v>
      </c>
      <c r="C24" t="s">
        <v>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A82D4-6A03-415E-8711-E9C50F6C108D}">
  <dimension ref="A1:J24"/>
  <sheetViews>
    <sheetView workbookViewId="0">
      <selection activeCell="F13" sqref="F13"/>
    </sheetView>
  </sheetViews>
  <sheetFormatPr defaultRowHeight="15" x14ac:dyDescent="0.25"/>
  <cols>
    <col min="2" max="2" width="9.42578125" customWidth="1"/>
    <col min="3" max="3" width="14" bestFit="1" customWidth="1"/>
    <col min="6" max="6" width="11.28515625" bestFit="1" customWidth="1"/>
    <col min="10" max="10" width="12.85546875" bestFit="1" customWidth="1"/>
  </cols>
  <sheetData>
    <row r="1" spans="1:10" ht="3.75" customHeight="1" x14ac:dyDescent="0.25"/>
    <row r="2" spans="1:10" x14ac:dyDescent="0.25">
      <c r="A2" t="s">
        <v>2</v>
      </c>
    </row>
    <row r="3" spans="1:10" x14ac:dyDescent="0.25">
      <c r="B3" s="1"/>
      <c r="C3" s="1" t="s">
        <v>3</v>
      </c>
      <c r="D3" s="1"/>
      <c r="E3" s="1"/>
      <c r="G3" s="1"/>
      <c r="H3" s="1" t="s">
        <v>4</v>
      </c>
      <c r="I3" s="1"/>
      <c r="J3" s="1"/>
    </row>
    <row r="4" spans="1:10" x14ac:dyDescent="0.25">
      <c r="B4" t="s">
        <v>6</v>
      </c>
      <c r="C4" s="6">
        <f>J17</f>
        <v>78000</v>
      </c>
      <c r="D4" s="2"/>
      <c r="I4" s="2"/>
    </row>
    <row r="5" spans="1:10" x14ac:dyDescent="0.25">
      <c r="D5" s="3"/>
      <c r="E5" t="s">
        <v>10</v>
      </c>
      <c r="F5" s="7">
        <f>J4-C4</f>
        <v>-78000</v>
      </c>
      <c r="I5" s="3"/>
    </row>
    <row r="6" spans="1:10" x14ac:dyDescent="0.25">
      <c r="D6" s="3"/>
      <c r="I6" s="3"/>
    </row>
    <row r="7" spans="1:10" x14ac:dyDescent="0.25">
      <c r="D7" s="3"/>
      <c r="I7" s="3"/>
    </row>
    <row r="9" spans="1:10" x14ac:dyDescent="0.25">
      <c r="A9" t="s">
        <v>1</v>
      </c>
    </row>
    <row r="10" spans="1:10" x14ac:dyDescent="0.25">
      <c r="B10" s="1"/>
      <c r="C10" s="1" t="s">
        <v>3</v>
      </c>
      <c r="D10" s="1"/>
      <c r="E10" s="1"/>
      <c r="G10" s="1"/>
      <c r="H10" s="1" t="s">
        <v>4</v>
      </c>
      <c r="I10" s="1"/>
      <c r="J10" s="1"/>
    </row>
    <row r="11" spans="1:10" x14ac:dyDescent="0.25">
      <c r="B11" t="s">
        <v>9</v>
      </c>
      <c r="C11" s="7">
        <f>J18</f>
        <v>52000</v>
      </c>
      <c r="D11" s="2"/>
      <c r="I11" s="2"/>
    </row>
    <row r="12" spans="1:10" x14ac:dyDescent="0.25">
      <c r="D12" s="3"/>
      <c r="E12" t="s">
        <v>10</v>
      </c>
      <c r="F12" s="7">
        <f>J11-C11</f>
        <v>-52000</v>
      </c>
      <c r="I12" s="3"/>
    </row>
    <row r="13" spans="1:10" x14ac:dyDescent="0.25">
      <c r="D13" s="3"/>
      <c r="I13" s="3"/>
    </row>
    <row r="14" spans="1:10" x14ac:dyDescent="0.25">
      <c r="D14" s="3"/>
      <c r="I14" s="3"/>
    </row>
    <row r="15" spans="1:10" x14ac:dyDescent="0.25">
      <c r="A15" t="s">
        <v>0</v>
      </c>
    </row>
    <row r="16" spans="1:10" x14ac:dyDescent="0.25">
      <c r="B16" s="1"/>
      <c r="C16" s="1" t="s">
        <v>3</v>
      </c>
      <c r="D16" s="1"/>
      <c r="E16" s="1"/>
      <c r="G16" s="1"/>
      <c r="H16" s="1" t="s">
        <v>4</v>
      </c>
      <c r="I16" s="1"/>
      <c r="J16" s="1"/>
    </row>
    <row r="17" spans="1:10" x14ac:dyDescent="0.25">
      <c r="C17" s="6">
        <v>145000</v>
      </c>
      <c r="D17" s="2"/>
      <c r="I17" s="2" t="s">
        <v>6</v>
      </c>
      <c r="J17" s="6">
        <f>$A$22*B23</f>
        <v>78000</v>
      </c>
    </row>
    <row r="18" spans="1:10" x14ac:dyDescent="0.25">
      <c r="D18" s="3"/>
      <c r="I18" s="3" t="s">
        <v>9</v>
      </c>
      <c r="J18" s="6">
        <f>A22*B24</f>
        <v>52000</v>
      </c>
    </row>
    <row r="19" spans="1:10" x14ac:dyDescent="0.25">
      <c r="D19" s="3"/>
      <c r="I19" s="3"/>
    </row>
    <row r="20" spans="1:10" x14ac:dyDescent="0.25">
      <c r="D20" s="3"/>
      <c r="E20" t="s">
        <v>10</v>
      </c>
      <c r="F20" s="7">
        <f>(J17+J18)-C17</f>
        <v>-15000</v>
      </c>
      <c r="I20" s="3"/>
    </row>
    <row r="21" spans="1:10" x14ac:dyDescent="0.25">
      <c r="A21" t="s">
        <v>11</v>
      </c>
    </row>
    <row r="22" spans="1:10" x14ac:dyDescent="0.25">
      <c r="A22" s="5">
        <v>2.6</v>
      </c>
      <c r="B22" s="4">
        <v>50000</v>
      </c>
      <c r="C22" t="s">
        <v>5</v>
      </c>
      <c r="D22" s="5">
        <f>C17/B22</f>
        <v>2.9</v>
      </c>
    </row>
    <row r="23" spans="1:10" x14ac:dyDescent="0.25">
      <c r="B23" s="4">
        <v>30000</v>
      </c>
      <c r="C23" t="s">
        <v>7</v>
      </c>
    </row>
    <row r="24" spans="1:10" x14ac:dyDescent="0.25">
      <c r="B24" s="4">
        <v>20000</v>
      </c>
      <c r="C24" t="s">
        <v>8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3E4C9-796E-4500-9A9C-96BAC582EF70}">
  <dimension ref="A3:D7"/>
  <sheetViews>
    <sheetView zoomScale="120" zoomScaleNormal="120" workbookViewId="0">
      <selection activeCell="D4" sqref="D4"/>
    </sheetView>
  </sheetViews>
  <sheetFormatPr defaultRowHeight="15" x14ac:dyDescent="0.25"/>
  <cols>
    <col min="2" max="3" width="14.7109375" bestFit="1" customWidth="1"/>
    <col min="4" max="4" width="17" bestFit="1" customWidth="1"/>
  </cols>
  <sheetData>
    <row r="3" spans="1:4" x14ac:dyDescent="0.25">
      <c r="B3" t="s">
        <v>14</v>
      </c>
      <c r="C3" t="s">
        <v>15</v>
      </c>
      <c r="D3" t="s">
        <v>17</v>
      </c>
    </row>
    <row r="4" spans="1:4" x14ac:dyDescent="0.25">
      <c r="A4" t="s">
        <v>12</v>
      </c>
      <c r="B4" s="5">
        <v>-87000</v>
      </c>
      <c r="C4" s="5">
        <v>-78000</v>
      </c>
      <c r="D4" s="8">
        <f>B4-C4</f>
        <v>-9000</v>
      </c>
    </row>
    <row r="5" spans="1:4" x14ac:dyDescent="0.25">
      <c r="A5" t="s">
        <v>13</v>
      </c>
      <c r="B5" s="5">
        <v>-58000</v>
      </c>
      <c r="C5" s="5">
        <v>-52000</v>
      </c>
      <c r="D5" s="8">
        <f>B5-C5</f>
        <v>-6000</v>
      </c>
    </row>
    <row r="6" spans="1:4" x14ac:dyDescent="0.25">
      <c r="A6" t="s">
        <v>0</v>
      </c>
      <c r="B6" s="5">
        <v>0</v>
      </c>
      <c r="C6" s="5">
        <v>-15000</v>
      </c>
      <c r="D6" s="8">
        <f>B6-C6</f>
        <v>15000</v>
      </c>
    </row>
    <row r="7" spans="1:4" x14ac:dyDescent="0.25">
      <c r="A7" t="s">
        <v>16</v>
      </c>
      <c r="B7" s="5">
        <f>SUM(B4:B6)</f>
        <v>-145000</v>
      </c>
      <c r="C7" s="5">
        <f>SUM(C4:C6)</f>
        <v>-145000</v>
      </c>
      <c r="D7" s="8">
        <f>SUM(D4:D6)</f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SKN</vt:lpstr>
      <vt:lpstr>PSN</vt:lpstr>
      <vt:lpstr>SROVNANI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2022-04-12T09:33:04Z</dcterms:created>
  <dcterms:modified xsi:type="dcterms:W3CDTF">2022-04-12T10:48:21Z</dcterms:modified>
</cp:coreProperties>
</file>