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\2022\"/>
    </mc:Choice>
  </mc:AlternateContent>
  <xr:revisionPtr revIDLastSave="0" documentId="8_{CDB0B062-534D-4E21-B7FC-413C51EA5DD4}" xr6:coauthVersionLast="45" xr6:coauthVersionMax="45" xr10:uidLastSave="{00000000-0000-0000-0000-000000000000}"/>
  <bookViews>
    <workbookView xWindow="-120" yWindow="-120" windowWidth="19440" windowHeight="11640" xr2:uid="{57708AF5-0FA9-44B6-BB20-6571D926B7AF}"/>
  </bookViews>
  <sheets>
    <sheet name="kvetina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E19" i="1" s="1"/>
  <c r="E20" i="1" s="1"/>
  <c r="F18" i="1"/>
  <c r="G18" i="1"/>
  <c r="C18" i="1"/>
  <c r="H17" i="1"/>
  <c r="H18" i="1" s="1"/>
  <c r="C19" i="1" s="1"/>
  <c r="C20" i="1" s="1"/>
  <c r="C14" i="1"/>
  <c r="D14" i="1"/>
  <c r="E14" i="1"/>
  <c r="F14" i="1"/>
  <c r="G14" i="1"/>
  <c r="D13" i="1"/>
  <c r="E13" i="1"/>
  <c r="F13" i="1"/>
  <c r="G13" i="1"/>
  <c r="C13" i="1"/>
  <c r="D9" i="1"/>
  <c r="E9" i="1"/>
  <c r="F9" i="1"/>
  <c r="G9" i="1"/>
  <c r="C9" i="1"/>
  <c r="H2" i="1"/>
  <c r="H10" i="1" s="1"/>
  <c r="D19" i="1" l="1"/>
  <c r="D20" i="1" s="1"/>
  <c r="G19" i="1"/>
  <c r="G20" i="1" s="1"/>
  <c r="F19" i="1"/>
  <c r="F20" i="1" s="1"/>
  <c r="H14" i="1"/>
  <c r="H15" i="1" s="1"/>
  <c r="E15" i="1" s="1"/>
  <c r="E16" i="1" s="1"/>
  <c r="D10" i="1"/>
  <c r="D11" i="1" s="1"/>
  <c r="E10" i="1"/>
  <c r="E11" i="1" s="1"/>
  <c r="G10" i="1"/>
  <c r="C10" i="1"/>
  <c r="C11" i="1" s="1"/>
  <c r="F10" i="1"/>
  <c r="F11" i="1" s="1"/>
  <c r="G11" i="1"/>
  <c r="F15" i="1" l="1"/>
  <c r="G15" i="1"/>
  <c r="G16" i="1" s="1"/>
  <c r="C15" i="1"/>
  <c r="C16" i="1" s="1"/>
  <c r="D15" i="1"/>
  <c r="D16" i="1" s="1"/>
  <c r="F16" i="1"/>
</calcChain>
</file>

<file path=xl/sharedStrings.xml><?xml version="1.0" encoding="utf-8"?>
<sst xmlns="http://schemas.openxmlformats.org/spreadsheetml/2006/main" count="24" uniqueCount="19">
  <si>
    <t>K10</t>
  </si>
  <si>
    <t>K15</t>
  </si>
  <si>
    <t>K20</t>
  </si>
  <si>
    <t>K25</t>
  </si>
  <si>
    <t>K30</t>
  </si>
  <si>
    <t>Q</t>
  </si>
  <si>
    <t>Materiál</t>
  </si>
  <si>
    <t>SN</t>
  </si>
  <si>
    <t>Kalkulace</t>
  </si>
  <si>
    <t>1. Prosté dělení</t>
  </si>
  <si>
    <t>Celkem</t>
  </si>
  <si>
    <t>CO?/NA CO?</t>
  </si>
  <si>
    <t>Mat</t>
  </si>
  <si>
    <t>CN</t>
  </si>
  <si>
    <t>2. dělením s PČ</t>
  </si>
  <si>
    <t>PČ</t>
  </si>
  <si>
    <t>Přepočtené jednice</t>
  </si>
  <si>
    <t>3. přirážková (Materiál)</t>
  </si>
  <si>
    <t>SN (přir.)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</si>
</sst>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5" formatCode="_-* #,##0\ &quot;Kč&quot;_-;\-* #,##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2" applyFont="1"/>
    <xf numFmtId="165" fontId="0" fillId="0" borderId="0" xfId="2" applyNumberFormat="1" applyFont="1"/>
    <xf numFmtId="43" fontId="0" fillId="0" borderId="0" xfId="1" applyFont="1"/>
    <xf numFmtId="44" fontId="0" fillId="0" borderId="0" xfId="0" applyNumberFormat="1"/>
    <xf numFmtId="165" fontId="0" fillId="0" borderId="0" xfId="0" applyNumberFormat="1"/>
    <xf numFmtId="44" fontId="2" fillId="0" borderId="0" xfId="0" applyNumberFormat="1" applyFont="1"/>
    <xf numFmtId="10" fontId="0" fillId="0" borderId="0" xfId="3" applyNumberFormat="1" applyFont="1"/>
    <xf numFmtId="0" fontId="2" fillId="0" borderId="0" xfId="0" applyFont="1"/>
  </cellXfs>
  <cellStyles count="4">
    <cellStyle name="Čárka" xfId="1" builtinId="3"/>
    <cellStyle name="Měna" xfId="2" builtinId="4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310CD-3E8E-473A-BF0C-38B16C0C73A3}">
  <dimension ref="A1:H20"/>
  <sheetViews>
    <sheetView tabSelected="1" zoomScale="120" zoomScaleNormal="120" workbookViewId="0">
      <pane xSplit="2" ySplit="5" topLeftCell="C8" activePane="bottomRight" state="frozenSplit"/>
      <selection pane="topRight" activeCell="E1" sqref="E1"/>
      <selection pane="bottomLeft" activeCell="A7" sqref="A7"/>
      <selection pane="bottomRight" activeCell="J4" sqref="J4"/>
    </sheetView>
  </sheetViews>
  <sheetFormatPr defaultRowHeight="15" x14ac:dyDescent="0.25"/>
  <cols>
    <col min="1" max="1" width="21.85546875" bestFit="1" customWidth="1"/>
    <col min="3" max="4" width="14.7109375" bestFit="1" customWidth="1"/>
    <col min="5" max="6" width="16.28515625" bestFit="1" customWidth="1"/>
    <col min="7" max="7" width="14.7109375" bestFit="1" customWidth="1"/>
    <col min="8" max="8" width="16.28515625" bestFit="1" customWidth="1"/>
  </cols>
  <sheetData>
    <row r="1" spans="1:8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10</v>
      </c>
    </row>
    <row r="2" spans="1:8" x14ac:dyDescent="0.25">
      <c r="B2" t="s">
        <v>5</v>
      </c>
      <c r="C2">
        <v>5000</v>
      </c>
      <c r="D2">
        <v>7000</v>
      </c>
      <c r="E2">
        <v>20000</v>
      </c>
      <c r="F2">
        <v>8000</v>
      </c>
      <c r="G2">
        <v>3000</v>
      </c>
      <c r="H2" s="3">
        <f>SUM(C2:G2)</f>
        <v>43000</v>
      </c>
    </row>
    <row r="3" spans="1:8" x14ac:dyDescent="0.25">
      <c r="B3" t="s">
        <v>6</v>
      </c>
      <c r="C3" s="2">
        <v>5</v>
      </c>
      <c r="D3" s="2">
        <v>8</v>
      </c>
      <c r="E3" s="2">
        <v>16</v>
      </c>
      <c r="F3" s="2">
        <v>25</v>
      </c>
      <c r="G3" s="2">
        <v>45</v>
      </c>
    </row>
    <row r="4" spans="1:8" x14ac:dyDescent="0.25">
      <c r="B4" t="s">
        <v>15</v>
      </c>
      <c r="C4">
        <v>1</v>
      </c>
      <c r="D4">
        <v>1.5</v>
      </c>
      <c r="E4">
        <v>2</v>
      </c>
      <c r="F4">
        <v>2.5</v>
      </c>
      <c r="G4">
        <v>3</v>
      </c>
    </row>
    <row r="5" spans="1:8" x14ac:dyDescent="0.25">
      <c r="B5" t="s">
        <v>7</v>
      </c>
      <c r="H5" s="2">
        <v>5000000</v>
      </c>
    </row>
    <row r="6" spans="1:8" x14ac:dyDescent="0.25">
      <c r="A6" t="s">
        <v>11</v>
      </c>
    </row>
    <row r="7" spans="1:8" ht="5.25" customHeight="1" x14ac:dyDescent="0.25"/>
    <row r="8" spans="1:8" x14ac:dyDescent="0.25">
      <c r="A8" t="s">
        <v>8</v>
      </c>
    </row>
    <row r="9" spans="1:8" x14ac:dyDescent="0.25">
      <c r="B9" t="s">
        <v>12</v>
      </c>
      <c r="C9" s="5">
        <f>C3</f>
        <v>5</v>
      </c>
      <c r="D9" s="5">
        <f t="shared" ref="D9:G9" si="0">D3</f>
        <v>8</v>
      </c>
      <c r="E9" s="5">
        <f t="shared" si="0"/>
        <v>16</v>
      </c>
      <c r="F9" s="5">
        <f t="shared" si="0"/>
        <v>25</v>
      </c>
      <c r="G9" s="5">
        <f t="shared" si="0"/>
        <v>45</v>
      </c>
    </row>
    <row r="10" spans="1:8" x14ac:dyDescent="0.25">
      <c r="A10" t="s">
        <v>9</v>
      </c>
      <c r="B10" t="s">
        <v>7</v>
      </c>
      <c r="C10" s="4">
        <f>$H$10</f>
        <v>116.27906976744185</v>
      </c>
      <c r="D10" s="4">
        <f t="shared" ref="D10:G10" si="1">$H$10</f>
        <v>116.27906976744185</v>
      </c>
      <c r="E10" s="4">
        <f t="shared" si="1"/>
        <v>116.27906976744185</v>
      </c>
      <c r="F10" s="4">
        <f t="shared" si="1"/>
        <v>116.27906976744185</v>
      </c>
      <c r="G10" s="4">
        <f t="shared" si="1"/>
        <v>116.27906976744185</v>
      </c>
      <c r="H10" s="1">
        <f>H5/H2</f>
        <v>116.27906976744185</v>
      </c>
    </row>
    <row r="11" spans="1:8" x14ac:dyDescent="0.25">
      <c r="B11" t="s">
        <v>13</v>
      </c>
      <c r="C11" s="6">
        <f>C9+C10</f>
        <v>121.27906976744185</v>
      </c>
      <c r="D11" s="6">
        <f t="shared" ref="D11:G11" si="2">D9+D10</f>
        <v>124.27906976744185</v>
      </c>
      <c r="E11" s="6">
        <f t="shared" si="2"/>
        <v>132.27906976744185</v>
      </c>
      <c r="F11" s="6">
        <f t="shared" si="2"/>
        <v>141.27906976744185</v>
      </c>
      <c r="G11" s="6">
        <f t="shared" si="2"/>
        <v>161.27906976744185</v>
      </c>
    </row>
    <row r="12" spans="1:8" x14ac:dyDescent="0.25">
      <c r="C12" s="6"/>
      <c r="D12" s="6"/>
      <c r="E12" s="6"/>
      <c r="F12" s="6"/>
      <c r="G12" s="6"/>
    </row>
    <row r="13" spans="1:8" x14ac:dyDescent="0.25">
      <c r="A13" t="s">
        <v>14</v>
      </c>
      <c r="B13" t="s">
        <v>12</v>
      </c>
      <c r="C13" s="5">
        <f>C3</f>
        <v>5</v>
      </c>
      <c r="D13" s="5">
        <f t="shared" ref="D13:G13" si="3">D3</f>
        <v>8</v>
      </c>
      <c r="E13" s="5">
        <f t="shared" si="3"/>
        <v>16</v>
      </c>
      <c r="F13" s="5">
        <f t="shared" si="3"/>
        <v>25</v>
      </c>
      <c r="G13" s="5">
        <f t="shared" si="3"/>
        <v>45</v>
      </c>
    </row>
    <row r="14" spans="1:8" x14ac:dyDescent="0.25">
      <c r="A14" t="s">
        <v>16</v>
      </c>
      <c r="C14">
        <f>C2*C4</f>
        <v>5000</v>
      </c>
      <c r="D14">
        <f>D2*D4</f>
        <v>10500</v>
      </c>
      <c r="E14">
        <f>E2*E4</f>
        <v>40000</v>
      </c>
      <c r="F14">
        <f>F2*F4</f>
        <v>20000</v>
      </c>
      <c r="G14">
        <f>G2*G4</f>
        <v>9000</v>
      </c>
      <c r="H14">
        <f>SUM(C14:G14)</f>
        <v>84500</v>
      </c>
    </row>
    <row r="15" spans="1:8" x14ac:dyDescent="0.25">
      <c r="C15" s="4">
        <f>C4*$H$15</f>
        <v>59.171597633136095</v>
      </c>
      <c r="D15" s="4">
        <f>D4*$H$15</f>
        <v>88.757396449704146</v>
      </c>
      <c r="E15" s="4">
        <f>E4*$H$15</f>
        <v>118.34319526627219</v>
      </c>
      <c r="F15" s="4">
        <f>F4*$H$15</f>
        <v>147.92899408284023</v>
      </c>
      <c r="G15" s="4">
        <f>G4*$H$15</f>
        <v>177.51479289940829</v>
      </c>
      <c r="H15" s="4">
        <f>H5/H14</f>
        <v>59.171597633136095</v>
      </c>
    </row>
    <row r="16" spans="1:8" x14ac:dyDescent="0.25">
      <c r="B16" s="8" t="s">
        <v>13</v>
      </c>
      <c r="C16" s="6">
        <f>C13+C15</f>
        <v>64.171597633136088</v>
      </c>
      <c r="D16" s="6">
        <f>D13+D15</f>
        <v>96.757396449704146</v>
      </c>
      <c r="E16" s="6">
        <f>E13+E15</f>
        <v>134.34319526627218</v>
      </c>
      <c r="F16" s="6">
        <f>F13+F15</f>
        <v>172.92899408284023</v>
      </c>
      <c r="G16" s="6">
        <f>G13+G15</f>
        <v>222.51479289940829</v>
      </c>
    </row>
    <row r="17" spans="1:8" x14ac:dyDescent="0.25">
      <c r="A17" t="s">
        <v>17</v>
      </c>
      <c r="H17" s="5">
        <f>C3*C2+D3*D2+E3*E2+F3*F2+G3*G2</f>
        <v>736000</v>
      </c>
    </row>
    <row r="18" spans="1:8" x14ac:dyDescent="0.25">
      <c r="B18" t="s">
        <v>12</v>
      </c>
      <c r="C18" s="5">
        <f>C3</f>
        <v>5</v>
      </c>
      <c r="D18" s="5">
        <f t="shared" ref="D18:G18" si="4">D3</f>
        <v>8</v>
      </c>
      <c r="E18" s="5">
        <f t="shared" si="4"/>
        <v>16</v>
      </c>
      <c r="F18" s="5">
        <f t="shared" si="4"/>
        <v>25</v>
      </c>
      <c r="G18" s="5">
        <f t="shared" si="4"/>
        <v>45</v>
      </c>
      <c r="H18" s="7">
        <f>H5/H17</f>
        <v>6.7934782608695654</v>
      </c>
    </row>
    <row r="19" spans="1:8" x14ac:dyDescent="0.25">
      <c r="B19" t="s">
        <v>18</v>
      </c>
      <c r="C19" s="4">
        <f>C18*$H$18</f>
        <v>33.967391304347828</v>
      </c>
      <c r="D19" s="4">
        <f t="shared" ref="D19:G19" si="5">D18*$H$18</f>
        <v>54.347826086956523</v>
      </c>
      <c r="E19" s="4">
        <f t="shared" si="5"/>
        <v>108.69565217391305</v>
      </c>
      <c r="F19" s="4">
        <f t="shared" si="5"/>
        <v>169.83695652173913</v>
      </c>
      <c r="G19" s="4">
        <f t="shared" si="5"/>
        <v>305.70652173913044</v>
      </c>
    </row>
    <row r="20" spans="1:8" x14ac:dyDescent="0.25">
      <c r="B20" s="8" t="s">
        <v>13</v>
      </c>
      <c r="C20" s="6">
        <f>C18+C19</f>
        <v>38.967391304347828</v>
      </c>
      <c r="D20" s="6">
        <f t="shared" ref="D20:G20" si="6">D18+D19</f>
        <v>62.347826086956523</v>
      </c>
      <c r="E20" s="6">
        <f t="shared" si="6"/>
        <v>124.69565217391305</v>
      </c>
      <c r="F20" s="6">
        <f t="shared" si="6"/>
        <v>194.83695652173913</v>
      </c>
      <c r="G20" s="6">
        <f t="shared" si="6"/>
        <v>350.70652173913044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kvetinace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2022-03-01T10:35:11Z</dcterms:created>
  <dcterms:modified xsi:type="dcterms:W3CDTF">2022-03-01T11:49:59Z</dcterms:modified>
</cp:coreProperties>
</file>